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Финансовые прогнозы" sheetId="2" r:id="rId1"/>
    <sheet name="price daily" sheetId="3" r:id="rId2"/>
    <sheet name="price weekly" sheetId="4" r:id="rId3"/>
    <sheet name="формула" sheetId="1" r:id="rId4"/>
  </sheets>
  <externalReferences>
    <externalReference r:id="rId5"/>
  </externalReferences>
  <definedNames>
    <definedName name="TRNR_6ca99c714e8340788d5b25a3b2fab1cd_1_280" hidden="1">формула!$A$1</definedName>
    <definedName name="TRNR_880b2aa026bf461b95a4aca104abf6b8_64_1" hidden="1">'price weekly'!#REF!</definedName>
    <definedName name="TRNR_914ca061da644b0393bed13a4b6db539_64_14" hidden="1">'price weekly'!$A$1</definedName>
    <definedName name="TRNR_a403e000073648388343d03c7e9e667b_320_14" hidden="1">'price daily'!$A$1</definedName>
    <definedName name="TRNR_dbfa9c98cf2741c592bae154e5f79418_320_1" hidden="1">'price daily'!#REF!</definedName>
    <definedName name="TRNR_def4f334abba4c2c803463c5d3b50a21_64_1" hidden="1">'price weekly'!#REF!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7" i="2"/>
  <c r="Y37" s="1"/>
  <c r="W37"/>
  <c r="AA34"/>
  <c r="Z34"/>
  <c r="Y34"/>
  <c r="X34"/>
  <c r="W34"/>
  <c r="AA33"/>
  <c r="Z33"/>
  <c r="Y33"/>
  <c r="X33"/>
  <c r="W33"/>
  <c r="AA32"/>
  <c r="Z32"/>
  <c r="Y32"/>
  <c r="X32"/>
  <c r="W32"/>
  <c r="AA31"/>
  <c r="Z31"/>
  <c r="Y31"/>
  <c r="X31"/>
  <c r="W31"/>
  <c r="AA30"/>
  <c r="Z30"/>
  <c r="Y30"/>
  <c r="X30"/>
  <c r="W30"/>
  <c r="AA29"/>
  <c r="Z29"/>
  <c r="Y29"/>
  <c r="X29"/>
  <c r="W29"/>
  <c r="AA28"/>
  <c r="Z28"/>
  <c r="Y28"/>
  <c r="X28"/>
  <c r="W28"/>
  <c r="AA27"/>
  <c r="Z27"/>
  <c r="Y27"/>
  <c r="X27"/>
  <c r="W27"/>
  <c r="AA26"/>
  <c r="Z26"/>
  <c r="Y26"/>
  <c r="X26"/>
  <c r="W26"/>
  <c r="AA25"/>
  <c r="Z25"/>
  <c r="Y25"/>
  <c r="X25"/>
  <c r="W25"/>
  <c r="AA24"/>
  <c r="Z24"/>
  <c r="Y24"/>
  <c r="X24"/>
  <c r="W24"/>
  <c r="AA23"/>
  <c r="Z23"/>
  <c r="Y23"/>
  <c r="X23"/>
  <c r="W23"/>
  <c r="AA19"/>
  <c r="Z19"/>
  <c r="Y19"/>
  <c r="X19"/>
  <c r="W19"/>
  <c r="V19"/>
  <c r="AA18"/>
  <c r="Z18"/>
  <c r="Y18"/>
  <c r="X18"/>
  <c r="W18"/>
  <c r="V18"/>
  <c r="AA17"/>
  <c r="Z17"/>
  <c r="Y17"/>
  <c r="X17"/>
  <c r="W17"/>
  <c r="V17"/>
  <c r="AA16"/>
  <c r="Z16"/>
  <c r="Y16"/>
  <c r="X16"/>
  <c r="W16"/>
  <c r="V16"/>
  <c r="AA15"/>
  <c r="Z15"/>
  <c r="Y15"/>
  <c r="X15"/>
  <c r="W15"/>
  <c r="V15"/>
  <c r="AA14"/>
  <c r="Z14"/>
  <c r="Y14"/>
  <c r="X14"/>
  <c r="W14"/>
  <c r="V14"/>
  <c r="AA13"/>
  <c r="Z13"/>
  <c r="Y13"/>
  <c r="X13"/>
  <c r="W13"/>
  <c r="V13"/>
  <c r="AA12"/>
  <c r="Z12"/>
  <c r="Y12"/>
  <c r="X12"/>
  <c r="W12"/>
  <c r="V12"/>
  <c r="AA11"/>
  <c r="Z11"/>
  <c r="Y11"/>
  <c r="X11"/>
  <c r="W11"/>
  <c r="V11"/>
  <c r="AA10"/>
  <c r="Z10"/>
  <c r="Y10"/>
  <c r="X10"/>
  <c r="W10"/>
  <c r="V10"/>
  <c r="AA9"/>
  <c r="Z9"/>
  <c r="Y9"/>
  <c r="X9"/>
  <c r="W9"/>
  <c r="V9"/>
  <c r="AA8"/>
  <c r="Z8"/>
  <c r="Y8"/>
  <c r="X8"/>
  <c r="W8"/>
  <c r="V8"/>
  <c r="AA7"/>
  <c r="Z7"/>
  <c r="Y7"/>
  <c r="X7"/>
  <c r="W7"/>
  <c r="V7"/>
  <c r="AA6"/>
  <c r="Z6"/>
  <c r="Y6"/>
  <c r="X6"/>
  <c r="W6"/>
  <c r="V6"/>
  <c r="AA5"/>
  <c r="Z5"/>
  <c r="Y5"/>
  <c r="X5"/>
  <c r="W5"/>
  <c r="V5"/>
  <c r="AA4"/>
  <c r="Z4"/>
  <c r="Y4"/>
  <c r="X4"/>
  <c r="W4"/>
  <c r="V4"/>
  <c r="Z37" l="1"/>
  <c r="AA37" s="1"/>
  <c r="Y36"/>
  <c r="A1" i="1"/>
  <c r="Z36" i="2" l="1"/>
  <c r="AA36" s="1"/>
</calcChain>
</file>

<file path=xl/sharedStrings.xml><?xml version="1.0" encoding="utf-8"?>
<sst xmlns="http://schemas.openxmlformats.org/spreadsheetml/2006/main" count="463" uniqueCount="247">
  <si>
    <t>#ERROR</t>
  </si>
  <si>
    <t>NK LUKOIL - FY1 SAL MEAN EST</t>
  </si>
  <si>
    <t>NK LUKOIL - FY2 SAL MEAN EST</t>
  </si>
  <si>
    <t>NK LUKOIL - FY3 SAL MEAN EST</t>
  </si>
  <si>
    <t>NK LUKOIL - FY4 SAL MEAN EST</t>
  </si>
  <si>
    <t>$$ER: 0904,NO DATA AVAILABLE</t>
  </si>
  <si>
    <t>NK LUKOIL - FY1 INC MEAN EST</t>
  </si>
  <si>
    <t>NK LUKOIL - FY2 INC MEAN EST</t>
  </si>
  <si>
    <t>NK LUKOIL - FY3 INC MEAN EST</t>
  </si>
  <si>
    <t>NK LUKOIL - FY4 INC MEAN EST</t>
  </si>
  <si>
    <t>NK LUKOIL - FY1 FCF MEAN EST</t>
  </si>
  <si>
    <t>NK LUKOIL - FY2 FCF MEAN EST</t>
  </si>
  <si>
    <t>NK LUKOIL - FY3 FCF MEAN EST</t>
  </si>
  <si>
    <t>Name</t>
  </si>
  <si>
    <t>ЛУКОЙЛ</t>
  </si>
  <si>
    <t>Выручка 2020</t>
  </si>
  <si>
    <t>Выручка 2021</t>
  </si>
  <si>
    <t>Выручка 2022</t>
  </si>
  <si>
    <t>Выручка 2023</t>
  </si>
  <si>
    <t>Чистая прибыль 2020</t>
  </si>
  <si>
    <t>Чистая прибыль 2021</t>
  </si>
  <si>
    <t>Чистая прибыль 2022</t>
  </si>
  <si>
    <t>Чистая прибыль 2023</t>
  </si>
  <si>
    <t>OC ROSNEFT - FY1 SAL MEAN EST</t>
  </si>
  <si>
    <t>OC ROSNEFT - FY2 SAL MEAN EST</t>
  </si>
  <si>
    <t>OC ROSNEFT - FY3 SAL MEAN EST</t>
  </si>
  <si>
    <t>OC ROSNEFT - FY4 SAL MEAN EST</t>
  </si>
  <si>
    <t>OC ROSNEFT - FY1 INC MEAN EST</t>
  </si>
  <si>
    <t>OC ROSNEFT - FY2 INC MEAN EST</t>
  </si>
  <si>
    <t>OC ROSNEFT - FY3 INC MEAN EST</t>
  </si>
  <si>
    <t>OC ROSNEFT - FY4 INC MEAN EST</t>
  </si>
  <si>
    <t>OC ROSNEFT - FY1 FCF MEAN EST</t>
  </si>
  <si>
    <t>OC ROSNEFT - FY2 FCF MEAN EST</t>
  </si>
  <si>
    <t>OC ROSNEFT - FY3 FCF MEAN EST</t>
  </si>
  <si>
    <t>Роснефть</t>
  </si>
  <si>
    <t>NK LUKOIL - FY1 EBD MEAN EST</t>
  </si>
  <si>
    <t>NK LUKOIL - FY2 EBD MEAN EST</t>
  </si>
  <si>
    <t>NK LUKOIL - FY3 EBD MEAN EST</t>
  </si>
  <si>
    <t>NK LUKOIL - FY4 EBD MEAN EST</t>
  </si>
  <si>
    <t>OC ROSNEFT - FY1 EBD MEAN EST</t>
  </si>
  <si>
    <t>OC ROSNEFT - FY2 EBD MEAN EST</t>
  </si>
  <si>
    <t>OC ROSNEFT - FY3 EBD MEAN EST</t>
  </si>
  <si>
    <t>OC ROSNEFT - FY4 EBD MEAN EST</t>
  </si>
  <si>
    <t>GAZPROM - FY1 SAL MEAN EST</t>
  </si>
  <si>
    <t>GAZPROM - FY2 SAL MEAN EST</t>
  </si>
  <si>
    <t>GAZPROM - FY3 SAL MEAN EST</t>
  </si>
  <si>
    <t>GAZPROM - FY4 SAL MEAN EST</t>
  </si>
  <si>
    <t>GAZPROM - FY1 INC MEAN EST</t>
  </si>
  <si>
    <t>GAZPROM - FY2 INC MEAN EST</t>
  </si>
  <si>
    <t>GAZPROM - FY3 INC MEAN EST</t>
  </si>
  <si>
    <t>GAZPROM - FY4 INC MEAN EST</t>
  </si>
  <si>
    <t>GAZPROM - FY1 FCF MEAN EST</t>
  </si>
  <si>
    <t>GAZPROM - FY2 FCF MEAN EST</t>
  </si>
  <si>
    <t>GAZPROM - FY3 FCF MEAN EST</t>
  </si>
  <si>
    <t>GAZPROM - FY1 EBD MEAN EST</t>
  </si>
  <si>
    <t>GAZPROM - FY2 EBD MEAN EST</t>
  </si>
  <si>
    <t>GAZPROM - FY3 EBD MEAN EST</t>
  </si>
  <si>
    <t>GAZPROM - FY4 EBD MEAN EST</t>
  </si>
  <si>
    <t>MMC NORILSK NICKEL - FY1 SAL MEAN EST</t>
  </si>
  <si>
    <t>MMC NORILSK NICKEL - FY2 SAL MEAN EST</t>
  </si>
  <si>
    <t>MMC NORILSK NICKEL - FY3 SAL MEAN EST</t>
  </si>
  <si>
    <t>MMC NORILSK NICKEL - FY4 SAL MEAN EST</t>
  </si>
  <si>
    <t>MMC NORILSK NICKEL - FY1 INC MEAN EST</t>
  </si>
  <si>
    <t>MMC NORILSK NICKEL - FY2 INC MEAN EST</t>
  </si>
  <si>
    <t>MMC NORILSK NICKEL - FY3 INC MEAN EST</t>
  </si>
  <si>
    <t>MMC NORILSK NICKEL - FY4 INC MEAN EST</t>
  </si>
  <si>
    <t>MMC NORILSK NICKEL - FY1 FCF MEAN EST</t>
  </si>
  <si>
    <t>MMC NORILSK NICKEL - FY2 FCF MEAN EST</t>
  </si>
  <si>
    <t>MMC NORILSK NICKEL - FY3 FCF MEAN EST</t>
  </si>
  <si>
    <t>MMC NORILSK NICKEL - FY1 EBD MEAN EST</t>
  </si>
  <si>
    <t>MMC NORILSK NICKEL - FY2 EBD MEAN EST</t>
  </si>
  <si>
    <t>MMC NORILSK NICKEL - FY3 EBD MEAN EST</t>
  </si>
  <si>
    <t>MMC NORILSK NICKEL - FY4 EBD MEAN EST</t>
  </si>
  <si>
    <t>SBERBANK OF RUSSIA - FY1 SAL MEAN EST</t>
  </si>
  <si>
    <t>SBERBANK OF RUSSIA - FY2 SAL MEAN EST</t>
  </si>
  <si>
    <t>SBERBANK OF RUSSIA - FY3 SAL MEAN EST</t>
  </si>
  <si>
    <t>SBERBANK OF RUSSIA - FY4 SAL MEAN EST</t>
  </si>
  <si>
    <t>SBERBANK OF RUSSIA - FY1 INC MEAN EST</t>
  </si>
  <si>
    <t>SBERBANK OF RUSSIA - FY2 INC MEAN EST</t>
  </si>
  <si>
    <t>SBERBANK OF RUSSIA - FY3 INC MEAN EST</t>
  </si>
  <si>
    <t>SBERBANK OF RUSSIA - FY4 INC MEAN EST</t>
  </si>
  <si>
    <t>NOVATEK - FY1 SAL MEAN EST</t>
  </si>
  <si>
    <t>NOVATEK - FY2 SAL MEAN EST</t>
  </si>
  <si>
    <t>NOVATEK - FY3 SAL MEAN EST</t>
  </si>
  <si>
    <t>NOVATEK - FY4 SAL MEAN EST</t>
  </si>
  <si>
    <t>NOVATEK - FY1 INC MEAN EST</t>
  </si>
  <si>
    <t>NOVATEK - FY2 INC MEAN EST</t>
  </si>
  <si>
    <t>NOVATEK - FY3 INC MEAN EST</t>
  </si>
  <si>
    <t>NOVATEK - FY4 INC MEAN EST</t>
  </si>
  <si>
    <t>NOVATEK - FY1 FCF MEAN EST</t>
  </si>
  <si>
    <t>NOVATEK - FY1 EBD MEAN EST</t>
  </si>
  <si>
    <t>NOVATEK - FY2 EBD MEAN EST</t>
  </si>
  <si>
    <t>NOVATEK - FY3 EBD MEAN EST</t>
  </si>
  <si>
    <t>NOVATEK - FY4 EBD MEAN EST</t>
  </si>
  <si>
    <t>SURGUTNEFTEGAS - FY1 SAL MEAN EST</t>
  </si>
  <si>
    <t>SURGUTNEFTEGAS - FY2 SAL MEAN EST</t>
  </si>
  <si>
    <t>SURGUTNEFTEGAS - FY3 SAL MEAN EST</t>
  </si>
  <si>
    <t>SURGUTNEFTEGAS - FY4 SAL MEAN EST</t>
  </si>
  <si>
    <t>SURGUTNEFTEGAS - FY1 INC MEAN EST</t>
  </si>
  <si>
    <t>SURGUTNEFTEGAS - FY2 INC MEAN EST</t>
  </si>
  <si>
    <t>SURGUTNEFTEGAS - FY3 INC MEAN EST</t>
  </si>
  <si>
    <t>SURGUTNEFTEGAS - FY4 INC MEAN EST</t>
  </si>
  <si>
    <t>SURGUTNEFTEGAS - FY1 EBD MEAN EST</t>
  </si>
  <si>
    <t>SURGUTNEFTEGAS - FY2 EBD MEAN EST</t>
  </si>
  <si>
    <t>SURGUTNEFTEGAS - FY3 EBD MEAN EST</t>
  </si>
  <si>
    <t>SURGUTNEFTEGAS - FY4 EBD MEAN EST</t>
  </si>
  <si>
    <t>YANDEX CL A (MCX) - FY1 SAL MEAN EST</t>
  </si>
  <si>
    <t>YANDEX CL A (MCX) - FY2 SAL MEAN EST</t>
  </si>
  <si>
    <t>YANDEX CL A (MCX) - FY3 SAL MEAN EST</t>
  </si>
  <si>
    <t>YANDEX CL A (MCX) - FY4 SAL MEAN EST</t>
  </si>
  <si>
    <t>YANDEX CL A (MCX) - FY1 INC MEAN EST</t>
  </si>
  <si>
    <t>YANDEX CL A (MCX) - FY2 INC MEAN EST</t>
  </si>
  <si>
    <t>YANDEX CL A (MCX) - FY3 INC MEAN EST</t>
  </si>
  <si>
    <t>YANDEX CL A (MCX) - FY1 OPR MEAN EST</t>
  </si>
  <si>
    <t>YANDEX CL A (MCX) - FY2 OPR MEAN EST</t>
  </si>
  <si>
    <t>YANDEX CL A (MCX) - FY1 FCF MEAN EST</t>
  </si>
  <si>
    <t>YANDEX CL A (MCX) - FY2 FCF MEAN EST</t>
  </si>
  <si>
    <t>YANDEX CL A (MCX) - FY1 EBD MEAN EST</t>
  </si>
  <si>
    <t>YANDEX CL A (MCX) - FY2 EBD MEAN EST</t>
  </si>
  <si>
    <t>YANDEX CL A (MCX) - FY3 EBD MEAN EST</t>
  </si>
  <si>
    <t>YANDEX CL A (MCX) - FY4 EBD MEAN EST</t>
  </si>
  <si>
    <t>MOBILE TELESYSTEMS - FY1 SAL MEAN EST</t>
  </si>
  <si>
    <t>MOBILE TELESYSTEMS - FY2 SAL MEAN EST</t>
  </si>
  <si>
    <t>MOBILE TELESYSTEMS - FY3 SAL MEAN EST</t>
  </si>
  <si>
    <t>MOBILE TELESYSTEMS - FY4 SAL MEAN EST</t>
  </si>
  <si>
    <t>MOBILE TELESYSTEMS - FY1 INC MEAN EST</t>
  </si>
  <si>
    <t>MOBILE TELESYSTEMS - FY2 INC MEAN EST</t>
  </si>
  <si>
    <t>MOBILE TELESYSTEMS - FY3 INC MEAN EST</t>
  </si>
  <si>
    <t>MOBILE TELESYSTEMS - FY4 INC MEAN EST</t>
  </si>
  <si>
    <t>MOBILE TELESYSTEMS - FY1 FCF MEAN EST</t>
  </si>
  <si>
    <t>MOBILE TELESYSTEMS - FY2 FCF MEAN EST</t>
  </si>
  <si>
    <t>MOBILE TELESYSTEMS - FY3 FCF MEAN EST</t>
  </si>
  <si>
    <t>MOBILE TELESYSTEMS - FY1 EBD MEAN EST</t>
  </si>
  <si>
    <t>MOBILE TELESYSTEMS - FY2 EBD MEAN EST</t>
  </si>
  <si>
    <t>MOBILE TELESYSTEMS - FY3 EBD MEAN EST</t>
  </si>
  <si>
    <t>MOBILE TELESYSTEMS - FY4 EBD MEAN EST</t>
  </si>
  <si>
    <t>TATNEFT - FY1 SAL MEAN EST</t>
  </si>
  <si>
    <t>TATNEFT - FY2 SAL MEAN EST</t>
  </si>
  <si>
    <t>TATNEFT - FY3 SAL MEAN EST</t>
  </si>
  <si>
    <t>TATNEFT - FY4 SAL MEAN EST</t>
  </si>
  <si>
    <t>TATNEFT - FY1 INC MEAN EST</t>
  </si>
  <si>
    <t>TATNEFT - FY2 INC MEAN EST</t>
  </si>
  <si>
    <t>TATNEFT - FY3 INC MEAN EST</t>
  </si>
  <si>
    <t>TATNEFT - FY4 INC MEAN EST</t>
  </si>
  <si>
    <t>TATNEFT - FY1 FCF MEAN EST</t>
  </si>
  <si>
    <t>TATNEFT - FY2 FCF MEAN EST</t>
  </si>
  <si>
    <t>TATNEFT - FY3 FCF MEAN EST</t>
  </si>
  <si>
    <t>TATNEFT - FY1 EBD MEAN EST</t>
  </si>
  <si>
    <t>TATNEFT - FY2 EBD MEAN EST</t>
  </si>
  <si>
    <t>TATNEFT - FY3 EBD MEAN EST</t>
  </si>
  <si>
    <t>TATNEFT - FY4 EBD MEAN EST</t>
  </si>
  <si>
    <t>NOVOLIPETSK STEEL - FY1 SAL MEAN EST</t>
  </si>
  <si>
    <t>NOVOLIPETSK STEEL - FY2 SAL MEAN EST</t>
  </si>
  <si>
    <t>NOVOLIPETSK STEEL - FY3 SAL MEAN EST</t>
  </si>
  <si>
    <t>NOVOLIPETSK STEEL - FY4 SAL MEAN EST</t>
  </si>
  <si>
    <t>NOVOLIPETSK STEEL - FY1 INC MEAN EST</t>
  </si>
  <si>
    <t>NOVOLIPETSK STEEL - FY2 INC MEAN EST</t>
  </si>
  <si>
    <t>NOVOLIPETSK STEEL - FY3 INC MEAN EST</t>
  </si>
  <si>
    <t>NOVOLIPETSK STEEL - FY4 INC MEAN EST</t>
  </si>
  <si>
    <t>NOVOLIPETSK STEEL - FY1 EBD MEAN EST</t>
  </si>
  <si>
    <t>NOVOLIPETSK STEEL - FY2 EBD MEAN EST</t>
  </si>
  <si>
    <t>NOVOLIPETSK STEEL - FY3 EBD MEAN EST</t>
  </si>
  <si>
    <t>NOVOLIPETSK STEEL - FY4 EBD MEAN EST</t>
  </si>
  <si>
    <t>POLYUS - FY1 SAL MEAN EST</t>
  </si>
  <si>
    <t>POLYUS - FY2 SAL MEAN EST</t>
  </si>
  <si>
    <t>POLYUS - FY3 SAL MEAN EST</t>
  </si>
  <si>
    <t>POLYUS - FY4 SAL MEAN EST</t>
  </si>
  <si>
    <t>POLYUS - FY1 INC MEAN EST</t>
  </si>
  <si>
    <t>POLYUS - FY2 INC MEAN EST</t>
  </si>
  <si>
    <t>POLYUS - FY3 INC MEAN EST</t>
  </si>
  <si>
    <t>POLYUS - FY4 INC MEAN EST</t>
  </si>
  <si>
    <t>POLYUS - FY1 EBD MEAN EST</t>
  </si>
  <si>
    <t>POLYUS - FY2 EBD MEAN EST</t>
  </si>
  <si>
    <t>POLYUS - FY3 EBD MEAN EST</t>
  </si>
  <si>
    <t>POLYUS - FY4 EBD MEAN EST</t>
  </si>
  <si>
    <t>ALROSA - FY1 SAL MEAN EST</t>
  </si>
  <si>
    <t>ALROSA - FY2 SAL MEAN EST</t>
  </si>
  <si>
    <t>ALROSA - FY3 SAL MEAN EST</t>
  </si>
  <si>
    <t>ALROSA - FY4 SAL MEAN EST</t>
  </si>
  <si>
    <t>ALROSA - FY1 INC MEAN EST</t>
  </si>
  <si>
    <t>ALROSA - FY2 INC MEAN EST</t>
  </si>
  <si>
    <t>ALROSA - FY3 INC MEAN EST</t>
  </si>
  <si>
    <t>ALROSA - FY4 INC MEAN EST</t>
  </si>
  <si>
    <t>ALROSA - FY1 FCF MEAN EST</t>
  </si>
  <si>
    <t>ALROSA - FY2 FCF MEAN EST</t>
  </si>
  <si>
    <t>ALROSA - FY3 FCF MEAN EST</t>
  </si>
  <si>
    <t>ALROSA - FY1 EBD MEAN EST</t>
  </si>
  <si>
    <t>ALROSA - FY2 EBD MEAN EST</t>
  </si>
  <si>
    <t>ALROSA - FY3 EBD MEAN EST</t>
  </si>
  <si>
    <t>ALROSA - FY4 EBD MEAN EST</t>
  </si>
  <si>
    <t>MAGNIT - FY1 SAL MEAN EST</t>
  </si>
  <si>
    <t>MAGNIT - FY2 SAL MEAN EST</t>
  </si>
  <si>
    <t>MAGNIT - FY3 SAL MEAN EST</t>
  </si>
  <si>
    <t>MAGNIT - FY4 SAL MEAN EST</t>
  </si>
  <si>
    <t>MAGNIT - FY1 INC MEAN EST</t>
  </si>
  <si>
    <t>MAGNIT - FY2 INC MEAN EST</t>
  </si>
  <si>
    <t>MAGNIT - FY3 INC MEAN EST</t>
  </si>
  <si>
    <t>MAGNIT - FY1 OPR MEAN EST</t>
  </si>
  <si>
    <t>MAGNIT - FY1 EBD MEAN EST</t>
  </si>
  <si>
    <t>MAGNIT - FY2 EBD MEAN EST</t>
  </si>
  <si>
    <t>MAGNIT - FY3 EBD MEAN EST</t>
  </si>
  <si>
    <t>MAGNIT - FY4 EBD MEAN EST</t>
  </si>
  <si>
    <t>$$ER: 9898,NO DATA AVAILABLE FROM AMIBESFC</t>
  </si>
  <si>
    <t>EBITDA 2020</t>
  </si>
  <si>
    <t>EBITDA 2021</t>
  </si>
  <si>
    <t>EBITDA 2022</t>
  </si>
  <si>
    <t>EBITDA 2023</t>
  </si>
  <si>
    <t>FCF per share 2020</t>
  </si>
  <si>
    <t>FCF per share 2021</t>
  </si>
  <si>
    <t>FCF per share 2022</t>
  </si>
  <si>
    <t>Газпром</t>
  </si>
  <si>
    <t>Норникель</t>
  </si>
  <si>
    <t>Сбербанк</t>
  </si>
  <si>
    <t>Новатэк</t>
  </si>
  <si>
    <t>Сургутнефтегаз</t>
  </si>
  <si>
    <t>Яндекс</t>
  </si>
  <si>
    <t>МТС</t>
  </si>
  <si>
    <t>Татнефть</t>
  </si>
  <si>
    <t>НЛМК</t>
  </si>
  <si>
    <t>Полюс</t>
  </si>
  <si>
    <t>Алроса</t>
  </si>
  <si>
    <t>Магнит</t>
  </si>
  <si>
    <t>Индекс Мосбиржи</t>
  </si>
  <si>
    <t>ЛУКОЙЛ подробно</t>
  </si>
  <si>
    <t>Отчет о прибылях и убытках, млн. руб.</t>
  </si>
  <si>
    <t>2019</t>
  </si>
  <si>
    <t>2020 (П)</t>
  </si>
  <si>
    <t>2021(П)</t>
  </si>
  <si>
    <t>2022(П)</t>
  </si>
  <si>
    <t>2023 (П)</t>
  </si>
  <si>
    <t>2024(П)</t>
  </si>
  <si>
    <t>Выручка</t>
  </si>
  <si>
    <t>Операционные расходы</t>
  </si>
  <si>
    <t>EBITDA</t>
  </si>
  <si>
    <t>Амортизация и корректировки</t>
  </si>
  <si>
    <t>EBIT</t>
  </si>
  <si>
    <t>Прибыль до налогообложения</t>
  </si>
  <si>
    <t>Налог на прибыль</t>
  </si>
  <si>
    <t>Чистая прибыль</t>
  </si>
  <si>
    <t>Баланс, млн. руб.</t>
  </si>
  <si>
    <t>Активы</t>
  </si>
  <si>
    <t>Дебиторская задолженность</t>
  </si>
  <si>
    <t>Запасы</t>
  </si>
  <si>
    <t>Собственный капитал</t>
  </si>
  <si>
    <t>Долгосрочные обязательства</t>
  </si>
  <si>
    <t>Кредиторская задолженность</t>
  </si>
  <si>
    <t>CAPEX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</si>
</sst>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\ _₽_-;\-* #,##0\ _₽_-;_-* &quot;-&quot;??\ _₽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14" fontId="0" fillId="0" borderId="0" xfId="0" applyNumberFormat="1"/>
    <xf numFmtId="164" fontId="0" fillId="0" borderId="0" xfId="1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0" fontId="5" fillId="0" borderId="1" xfId="2" applyNumberFormat="1" applyFont="1" applyBorder="1" applyAlignment="1">
      <alignment horizontal="right" vertical="center"/>
    </xf>
    <xf numFmtId="165" fontId="4" fillId="3" borderId="1" xfId="1" applyNumberFormat="1" applyFont="1" applyFill="1" applyBorder="1"/>
    <xf numFmtId="0" fontId="3" fillId="3" borderId="4" xfId="0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right" vertical="center"/>
    </xf>
    <xf numFmtId="10" fontId="6" fillId="0" borderId="1" xfId="2" applyNumberFormat="1" applyFont="1" applyBorder="1" applyAlignment="1">
      <alignment horizontal="right" vertical="center"/>
    </xf>
    <xf numFmtId="9" fontId="6" fillId="0" borderId="1" xfId="2" applyFont="1" applyBorder="1" applyAlignment="1">
      <alignment horizontal="right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2;&#1050;%20&#1060;&#1040;/&#1060;&#1040;%202020%20&#1082;&#1086;&#1084;&#1087;&#1072;&#1085;&#1080;&#1080;%20&#1040;&#1053;&#1040;&#1051;&#1048;&#1047;/&#1080;&#1087;&#1087;&#1089;%20&#1083;&#1091;&#1082;&#1086;&#1081;&#1083;%20&#1088;&#1086;&#1089;&#1085;%20&#1085;&#1086;&#1074;&#1072;&#1090;&#1101;&#1082;/&#1083;&#1091;&#1082;&#1086;&#1081;&#1083;/20200321_&#1088;&#1072;&#1089;&#1095;&#1077;&#1090;&#1099;_&#1050;&#1086;&#1088;&#1087;_&#1060;&#1080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вход"/>
      <sheetName val="_выход"/>
      <sheetName val="_debt_rating"/>
      <sheetName val="_kd_YTM"/>
      <sheetName val="_kd_synth"/>
      <sheetName val="_kd_sum"/>
      <sheetName val="_beta_info"/>
      <sheetName val="_beta_reg"/>
      <sheetName val="_beta_sum"/>
      <sheetName val="_beta_bot_up"/>
      <sheetName val="_ke"/>
      <sheetName val="_рег_LKOH_IMOEX_5_лет"/>
      <sheetName val="_рег_LKOH_IMOEX_3_года"/>
      <sheetName val="_рег_LKOH_IMOEX_1_год"/>
      <sheetName val="_рег_LKOH_RTSI_5_лет"/>
      <sheetName val="_рег_LKOH_RTSI_3_года"/>
      <sheetName val="_рег_LKOH_RTSI_1_год"/>
      <sheetName val="_WACC"/>
      <sheetName val="_WACC_опт"/>
      <sheetName val="Financials"/>
      <sheetName val="DCF_MODEL"/>
      <sheetName val="DCF_PL"/>
      <sheetName val="DCF_Balance"/>
      <sheetName val="FCF"/>
      <sheetName val="ROE&gt;ROC"/>
      <sheetName val="NDR, ICR"/>
      <sheetName val="Инвестиции в капитал"/>
      <sheetName val="Мультипликаторы. Lukoil"/>
      <sheetName val="Rosneft"/>
      <sheetName val="GazpromNeft"/>
      <sheetName val="Chevron Corp"/>
      <sheetName val="Exxon"/>
      <sheetName val="Корректировка"/>
      <sheetName val="КУ"/>
      <sheetName val="_вход (2)"/>
      <sheetName val="_выход (2)"/>
      <sheetName val="_debt_rating (2)"/>
      <sheetName val="_kd_YTM (2)"/>
      <sheetName val="_kd_synth (2)"/>
      <sheetName val="_kd_sum (2)"/>
      <sheetName val="_beta_info (2)"/>
      <sheetName val="_beta_reg (2)"/>
      <sheetName val="_beta_sum (2)"/>
      <sheetName val="_beta_bot_up (2)"/>
      <sheetName val="_ke (2)"/>
      <sheetName val="_рег_LKOH_IMOEX_5_лет (2)"/>
      <sheetName val="_рег_LKOH_IMOEX_3_года (2)"/>
      <sheetName val="_рег_LKOH_IMOEX_1_год (2)"/>
      <sheetName val="_рег_LKOH_RTSI_5_лет (2)"/>
      <sheetName val="_рег_LKOH_RTSI_3_года (2)"/>
      <sheetName val="_рег_LKOH_RTSI_1_год (2)"/>
      <sheetName val="_WACC (2)"/>
      <sheetName val="_WACC_опт (2)"/>
      <sheetName val="bid-ask spread"/>
      <sheetName val="Для презы"/>
      <sheetName val="Для слайд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4">
          <cell r="V34" t="e">
            <v>#NAME?</v>
          </cell>
        </row>
      </sheetData>
      <sheetData sheetId="22">
        <row r="2">
          <cell r="D2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>
      <selection activeCell="O28" sqref="O28"/>
    </sheetView>
  </sheetViews>
  <sheetFormatPr defaultRowHeight="15"/>
  <cols>
    <col min="1" max="1" width="37.140625" bestFit="1" customWidth="1"/>
    <col min="2" max="3" width="11.28515625" bestFit="1" customWidth="1"/>
    <col min="4" max="4" width="12.7109375" bestFit="1" customWidth="1"/>
    <col min="5" max="5" width="10.28515625" bestFit="1" customWidth="1"/>
    <col min="6" max="7" width="12.7109375" bestFit="1" customWidth="1"/>
    <col min="8" max="8" width="10.28515625" bestFit="1" customWidth="1"/>
    <col min="9" max="10" width="11.28515625" bestFit="1" customWidth="1"/>
    <col min="11" max="11" width="12.7109375" bestFit="1" customWidth="1"/>
    <col min="12" max="12" width="10.28515625" bestFit="1" customWidth="1"/>
    <col min="13" max="14" width="11.28515625" bestFit="1" customWidth="1"/>
    <col min="15" max="15" width="12.7109375" bestFit="1" customWidth="1"/>
    <col min="22" max="22" width="12.140625" customWidth="1"/>
  </cols>
  <sheetData>
    <row r="1" spans="1:27">
      <c r="A1" t="s">
        <v>13</v>
      </c>
      <c r="B1" s="3" t="s">
        <v>14</v>
      </c>
      <c r="C1" s="3" t="s">
        <v>34</v>
      </c>
      <c r="D1" s="3" t="s">
        <v>210</v>
      </c>
      <c r="E1" s="3" t="s">
        <v>211</v>
      </c>
      <c r="F1" s="3" t="s">
        <v>212</v>
      </c>
      <c r="G1" s="3" t="s">
        <v>213</v>
      </c>
      <c r="H1" s="3" t="s">
        <v>214</v>
      </c>
      <c r="I1" s="3" t="s">
        <v>215</v>
      </c>
      <c r="J1" s="3" t="s">
        <v>216</v>
      </c>
      <c r="K1" s="3" t="s">
        <v>217</v>
      </c>
      <c r="L1" s="3" t="s">
        <v>218</v>
      </c>
      <c r="M1" s="3" t="s">
        <v>219</v>
      </c>
      <c r="N1" s="3" t="s">
        <v>220</v>
      </c>
      <c r="O1" s="3" t="s">
        <v>221</v>
      </c>
      <c r="U1" t="s">
        <v>223</v>
      </c>
    </row>
    <row r="2" spans="1:27">
      <c r="A2" t="s">
        <v>15</v>
      </c>
      <c r="B2" s="3">
        <v>91333.06</v>
      </c>
      <c r="C2" s="3">
        <v>101269.3</v>
      </c>
      <c r="D2" s="3">
        <v>7940523</v>
      </c>
      <c r="E2" s="3">
        <v>14914.65</v>
      </c>
      <c r="F2" s="3">
        <v>2207389</v>
      </c>
      <c r="G2" s="3">
        <v>840971.9</v>
      </c>
      <c r="H2" s="3">
        <v>21536.23</v>
      </c>
      <c r="I2" s="3">
        <v>228026.7</v>
      </c>
      <c r="J2" s="3">
        <v>512302.6</v>
      </c>
      <c r="K2" s="3">
        <v>1005346</v>
      </c>
      <c r="L2" s="3">
        <v>9900.2029999999995</v>
      </c>
      <c r="M2" s="3">
        <v>338180</v>
      </c>
      <c r="N2" s="3">
        <v>259018.1</v>
      </c>
      <c r="O2" s="3">
        <v>1498016</v>
      </c>
    </row>
    <row r="3" spans="1:27" ht="86.25">
      <c r="A3" t="s">
        <v>16</v>
      </c>
      <c r="B3" s="3">
        <v>88663</v>
      </c>
      <c r="C3" s="3">
        <v>99228.44</v>
      </c>
      <c r="D3" s="3">
        <v>7579637</v>
      </c>
      <c r="E3" s="3">
        <v>15029.91</v>
      </c>
      <c r="F3" s="3">
        <v>2329856</v>
      </c>
      <c r="G3" s="3">
        <v>857163.8</v>
      </c>
      <c r="H3" s="3">
        <v>18860.13</v>
      </c>
      <c r="I3" s="3">
        <v>286145.40000000002</v>
      </c>
      <c r="J3" s="3">
        <v>526418.80000000005</v>
      </c>
      <c r="K3" s="3">
        <v>876885.8</v>
      </c>
      <c r="L3" s="3">
        <v>10529.33</v>
      </c>
      <c r="M3" s="3">
        <v>370044.9</v>
      </c>
      <c r="N3" s="3">
        <v>279517.8</v>
      </c>
      <c r="O3" s="3">
        <v>1632964</v>
      </c>
      <c r="U3" s="4" t="s">
        <v>224</v>
      </c>
      <c r="V3" s="5" t="s">
        <v>225</v>
      </c>
      <c r="W3" s="5" t="s">
        <v>226</v>
      </c>
      <c r="X3" s="5" t="s">
        <v>227</v>
      </c>
      <c r="Y3" s="5" t="s">
        <v>228</v>
      </c>
      <c r="Z3" s="5" t="s">
        <v>229</v>
      </c>
      <c r="AA3" s="5" t="s">
        <v>230</v>
      </c>
    </row>
    <row r="4" spans="1:27">
      <c r="A4" t="s">
        <v>17</v>
      </c>
      <c r="B4" s="3">
        <v>103404.4</v>
      </c>
      <c r="C4" s="3">
        <v>116864.6</v>
      </c>
      <c r="D4" s="3">
        <v>7829327</v>
      </c>
      <c r="E4" s="3">
        <v>14729</v>
      </c>
      <c r="F4" s="3">
        <v>2466605</v>
      </c>
      <c r="G4" s="3">
        <v>900304.5</v>
      </c>
      <c r="H4" s="3">
        <v>17481.16</v>
      </c>
      <c r="I4" s="3">
        <v>351755.4</v>
      </c>
      <c r="J4" s="3">
        <v>529004.5</v>
      </c>
      <c r="K4" s="3">
        <v>930844.9</v>
      </c>
      <c r="L4" s="3">
        <v>11156</v>
      </c>
      <c r="M4" s="3">
        <v>359470.2</v>
      </c>
      <c r="N4" s="3">
        <v>282009.3</v>
      </c>
      <c r="O4" s="3">
        <v>1762374</v>
      </c>
      <c r="U4" s="6" t="s">
        <v>231</v>
      </c>
      <c r="V4" s="7" t="e">
        <f>[1]!Таблица3[[#This Row],[2019]]</f>
        <v>#VALUE!</v>
      </c>
      <c r="W4" s="7">
        <f>CHOOSE([1]DCF_Balance!$D$2,[1]DCF_PL!AE4,[1]DCF_PL!AE27,[1]DCF_PL!V27)</f>
        <v>0</v>
      </c>
      <c r="X4" s="7">
        <f>CHOOSE([1]DCF_Balance!$D$2,[1]DCF_PL!AF4,[1]DCF_PL!AF27,[1]DCF_PL!W27)</f>
        <v>0</v>
      </c>
      <c r="Y4" s="7">
        <f>CHOOSE([1]DCF_Balance!$D$2,[1]DCF_PL!AG4,[1]DCF_PL!AG27,[1]DCF_PL!X27)</f>
        <v>0</v>
      </c>
      <c r="Z4" s="7">
        <f>CHOOSE([1]DCF_Balance!$D$2,[1]DCF_PL!AH4,[1]DCF_PL!AH27,[1]DCF_PL!Y27)</f>
        <v>0</v>
      </c>
      <c r="AA4" s="7">
        <f>CHOOSE([1]DCF_Balance!$D$2,[1]DCF_PL!AI4,[1]DCF_PL!AI27,[1]DCF_PL!Z27)</f>
        <v>0</v>
      </c>
    </row>
    <row r="5" spans="1:27">
      <c r="A5" t="s">
        <v>18</v>
      </c>
      <c r="B5" s="3">
        <v>107043.9</v>
      </c>
      <c r="C5" s="3">
        <v>122187.9</v>
      </c>
      <c r="D5" s="3">
        <v>8687191</v>
      </c>
      <c r="E5" s="3">
        <v>17653</v>
      </c>
      <c r="F5" s="3">
        <v>2840000</v>
      </c>
      <c r="G5" s="3">
        <v>909812</v>
      </c>
      <c r="H5" s="3">
        <v>19277.22</v>
      </c>
      <c r="I5" s="3">
        <v>459000</v>
      </c>
      <c r="J5" s="3">
        <v>545307</v>
      </c>
      <c r="K5" s="3">
        <v>1111383</v>
      </c>
      <c r="L5" s="3">
        <v>11739</v>
      </c>
      <c r="M5" s="3">
        <v>285012.3</v>
      </c>
      <c r="N5" s="3">
        <v>292208.5</v>
      </c>
      <c r="O5" s="3">
        <v>1878864</v>
      </c>
      <c r="U5" s="8"/>
      <c r="V5" s="9">
        <f>[1]!Таблица3[[#This Row],[2019]]</f>
        <v>7841246</v>
      </c>
      <c r="W5" s="9">
        <f>CHOOSE([1]DCF_Balance!$D$2,[1]DCF_PL!AE5,[1]DCF_PL!AE28,[1]DCF_PL!V28)</f>
        <v>0</v>
      </c>
      <c r="X5" s="9">
        <f>CHOOSE([1]DCF_Balance!$D$2,[1]DCF_PL!AF5,[1]DCF_PL!AF28,[1]DCF_PL!W28)</f>
        <v>0</v>
      </c>
      <c r="Y5" s="9">
        <f>CHOOSE([1]DCF_Balance!$D$2,[1]DCF_PL!AG5,[1]DCF_PL!AG28,[1]DCF_PL!X28)</f>
        <v>0</v>
      </c>
      <c r="Z5" s="9">
        <f>CHOOSE([1]DCF_Balance!$D$2,[1]DCF_PL!AH5,[1]DCF_PL!AH28,[1]DCF_PL!Y28)</f>
        <v>0</v>
      </c>
      <c r="AA5" s="9">
        <f>CHOOSE([1]DCF_Balance!$D$2,[1]DCF_PL!AI5,[1]DCF_PL!AI28,[1]DCF_PL!Z28)</f>
        <v>0</v>
      </c>
    </row>
    <row r="6" spans="1:27">
      <c r="A6" t="s">
        <v>19</v>
      </c>
      <c r="B6" s="3">
        <v>6871.098</v>
      </c>
      <c r="C6" s="3">
        <v>8616.4689999999991</v>
      </c>
      <c r="D6" s="3">
        <v>1492754</v>
      </c>
      <c r="E6" s="3">
        <v>6168.5510000000004</v>
      </c>
      <c r="F6" s="3">
        <v>930950.1</v>
      </c>
      <c r="G6" s="3">
        <v>272384.3</v>
      </c>
      <c r="H6" s="3">
        <v>3210.1460000000002</v>
      </c>
      <c r="I6" s="3">
        <v>36584.81</v>
      </c>
      <c r="J6" s="3">
        <v>64240.49</v>
      </c>
      <c r="K6" s="3">
        <v>238400.7</v>
      </c>
      <c r="L6" s="3">
        <v>1290.472</v>
      </c>
      <c r="M6" s="3">
        <v>147602.4</v>
      </c>
      <c r="N6" s="3">
        <v>67023.31</v>
      </c>
      <c r="O6" s="3">
        <v>26692.89</v>
      </c>
      <c r="U6" s="6" t="s">
        <v>232</v>
      </c>
      <c r="V6" s="7">
        <f>[1]!Таблица3[[#This Row],[2019]]</f>
        <v>-2.4221713366125441E-2</v>
      </c>
      <c r="W6" s="7">
        <f>CHOOSE([1]DCF_Balance!$D$2,[1]DCF_PL!AE6,[1]DCF_PL!AE29,[1]DCF_PL!V29)</f>
        <v>0</v>
      </c>
      <c r="X6" s="7">
        <f>CHOOSE([1]DCF_Balance!$D$2,[1]DCF_PL!AF6,[1]DCF_PL!AF29,[1]DCF_PL!W29)</f>
        <v>0</v>
      </c>
      <c r="Y6" s="7">
        <f>CHOOSE([1]DCF_Balance!$D$2,[1]DCF_PL!AG6,[1]DCF_PL!AG29,[1]DCF_PL!X29)</f>
        <v>0</v>
      </c>
      <c r="Z6" s="7">
        <f>CHOOSE([1]DCF_Balance!$D$2,[1]DCF_PL!AH6,[1]DCF_PL!AH29,[1]DCF_PL!Y29)</f>
        <v>0</v>
      </c>
      <c r="AA6" s="7">
        <f>CHOOSE([1]DCF_Balance!$D$2,[1]DCF_PL!AI6,[1]DCF_PL!AI29,[1]DCF_PL!Z29)</f>
        <v>0</v>
      </c>
    </row>
    <row r="7" spans="1:27">
      <c r="A7" t="s">
        <v>20</v>
      </c>
      <c r="B7" s="3">
        <v>6206.6369999999997</v>
      </c>
      <c r="C7" s="3">
        <v>7694.7420000000002</v>
      </c>
      <c r="D7" s="3">
        <v>966107.4</v>
      </c>
      <c r="E7" s="3">
        <v>6017.2460000000001</v>
      </c>
      <c r="F7" s="3">
        <v>999184.1</v>
      </c>
      <c r="G7" s="3">
        <v>333589.3</v>
      </c>
      <c r="H7" s="3">
        <v>5082.91</v>
      </c>
      <c r="I7" s="3">
        <v>52440.7</v>
      </c>
      <c r="J7" s="3">
        <v>69574.69</v>
      </c>
      <c r="K7" s="3">
        <v>201644.6</v>
      </c>
      <c r="L7" s="3">
        <v>1529</v>
      </c>
      <c r="M7" s="3">
        <v>163618</v>
      </c>
      <c r="N7" s="3">
        <v>75302.38</v>
      </c>
      <c r="O7" s="3">
        <v>30304.19</v>
      </c>
      <c r="U7" s="8"/>
      <c r="V7" s="9">
        <f>[1]!Таблица3[[#This Row],[2019]]</f>
        <v>457710</v>
      </c>
      <c r="W7" s="9">
        <f>CHOOSE([1]DCF_Balance!$D$2,[1]DCF_PL!AE7,[1]DCF_PL!AE30,[1]DCF_PL!V30)</f>
        <v>0</v>
      </c>
      <c r="X7" s="9">
        <f>CHOOSE([1]DCF_Balance!$D$2,[1]DCF_PL!AF7,[1]DCF_PL!AF30,[1]DCF_PL!W30)</f>
        <v>0</v>
      </c>
      <c r="Y7" s="9">
        <f>CHOOSE([1]DCF_Balance!$D$2,[1]DCF_PL!AG7,[1]DCF_PL!AG30,[1]DCF_PL!X30)</f>
        <v>0</v>
      </c>
      <c r="Z7" s="9">
        <f>CHOOSE([1]DCF_Balance!$D$2,[1]DCF_PL!AH7,[1]DCF_PL!AH30,[1]DCF_PL!Y30)</f>
        <v>0</v>
      </c>
      <c r="AA7" s="9">
        <f>CHOOSE([1]DCF_Balance!$D$2,[1]DCF_PL!AI7,[1]DCF_PL!AI30,[1]DCF_PL!Z30)</f>
        <v>0</v>
      </c>
    </row>
    <row r="8" spans="1:27">
      <c r="A8" t="s">
        <v>21</v>
      </c>
      <c r="B8" s="3">
        <v>7882.27</v>
      </c>
      <c r="C8" s="3">
        <v>12219.45</v>
      </c>
      <c r="D8" s="3">
        <v>1055815</v>
      </c>
      <c r="E8" s="3">
        <v>5675.3320000000003</v>
      </c>
      <c r="F8" s="3">
        <v>1051982</v>
      </c>
      <c r="G8" s="3">
        <v>477377</v>
      </c>
      <c r="H8" s="3">
        <v>3673.9209999999998</v>
      </c>
      <c r="I8" s="3">
        <v>64846.82</v>
      </c>
      <c r="J8" s="3">
        <v>69978.5</v>
      </c>
      <c r="K8" s="3">
        <v>209984.1</v>
      </c>
      <c r="L8" s="3">
        <v>1465</v>
      </c>
      <c r="M8" s="3">
        <v>153337.1</v>
      </c>
      <c r="N8" s="3">
        <v>77513.56</v>
      </c>
      <c r="O8" s="3">
        <v>32544.41</v>
      </c>
      <c r="U8" s="6" t="s">
        <v>233</v>
      </c>
      <c r="V8" s="7">
        <f>[1]!Таблица3[[#This Row],[2019]]</f>
        <v>-1.4547858082490261E-2</v>
      </c>
      <c r="W8" s="7">
        <f>CHOOSE([1]DCF_Balance!$D$2,[1]DCF_PL!AE8,[1]DCF_PL!AE31,[1]DCF_PL!V31)</f>
        <v>0</v>
      </c>
      <c r="X8" s="7">
        <f>CHOOSE([1]DCF_Balance!$D$2,[1]DCF_PL!AF8,[1]DCF_PL!AF31,[1]DCF_PL!W31)</f>
        <v>0</v>
      </c>
      <c r="Y8" s="7">
        <f>CHOOSE([1]DCF_Balance!$D$2,[1]DCF_PL!AG8,[1]DCF_PL!AG31,[1]DCF_PL!X31)</f>
        <v>0</v>
      </c>
      <c r="Z8" s="7">
        <f>CHOOSE([1]DCF_Balance!$D$2,[1]DCF_PL!AH8,[1]DCF_PL!AH31,[1]DCF_PL!Y31)</f>
        <v>0</v>
      </c>
      <c r="AA8" s="7">
        <f>CHOOSE([1]DCF_Balance!$D$2,[1]DCF_PL!AI8,[1]DCF_PL!AI31,[1]DCF_PL!Z31)</f>
        <v>0</v>
      </c>
    </row>
    <row r="9" spans="1:27">
      <c r="A9" t="s">
        <v>22</v>
      </c>
      <c r="B9" s="3">
        <v>10093.75</v>
      </c>
      <c r="C9" s="3">
        <v>14432.62</v>
      </c>
      <c r="D9" s="3">
        <v>1132006</v>
      </c>
      <c r="E9" s="3">
        <v>8115</v>
      </c>
      <c r="F9" s="3">
        <v>1269000</v>
      </c>
      <c r="G9" s="3">
        <v>1799916</v>
      </c>
      <c r="H9" s="3">
        <v>4112.6130000000003</v>
      </c>
      <c r="I9" s="3">
        <v>0</v>
      </c>
      <c r="J9" s="3">
        <v>73832.5</v>
      </c>
      <c r="K9" s="3">
        <v>256697.8</v>
      </c>
      <c r="L9" s="3">
        <v>1673</v>
      </c>
      <c r="M9" s="3">
        <v>109032.6</v>
      </c>
      <c r="N9" s="3">
        <v>79719.5</v>
      </c>
      <c r="O9" s="3">
        <v>0</v>
      </c>
      <c r="U9" s="8"/>
      <c r="V9" s="9">
        <f>[1]!Таблица3[[#This Row],[2019]]</f>
        <v>1236192</v>
      </c>
      <c r="W9" s="9">
        <f>CHOOSE([1]DCF_Balance!$D$2,[1]DCF_PL!AE9,[1]DCF_PL!AE32,[1]DCF_PL!V32)</f>
        <v>0</v>
      </c>
      <c r="X9" s="9">
        <f>CHOOSE([1]DCF_Balance!$D$2,[1]DCF_PL!AF9,[1]DCF_PL!AF32,[1]DCF_PL!W32)</f>
        <v>0</v>
      </c>
      <c r="Y9" s="9">
        <f>CHOOSE([1]DCF_Balance!$D$2,[1]DCF_PL!AG9,[1]DCF_PL!AG32,[1]DCF_PL!X32)</f>
        <v>0</v>
      </c>
      <c r="Z9" s="9">
        <f>CHOOSE([1]DCF_Balance!$D$2,[1]DCF_PL!AH9,[1]DCF_PL!AH32,[1]DCF_PL!Y32)</f>
        <v>0</v>
      </c>
      <c r="AA9" s="9">
        <f>CHOOSE([1]DCF_Balance!$D$2,[1]DCF_PL!AI9,[1]DCF_PL!AI32,[1]DCF_PL!Z32)</f>
        <v>0</v>
      </c>
    </row>
    <row r="10" spans="1:27">
      <c r="A10" t="s">
        <v>207</v>
      </c>
      <c r="B10" s="3">
        <v>8.4939999999999998</v>
      </c>
      <c r="C10" s="3">
        <v>0.63200000000000001</v>
      </c>
      <c r="D10" s="3">
        <v>3.9409999999999998</v>
      </c>
      <c r="E10" s="3">
        <v>22.93</v>
      </c>
      <c r="F10" s="3">
        <v>0</v>
      </c>
      <c r="G10" s="3">
        <v>41.18</v>
      </c>
      <c r="H10" s="3">
        <v>0</v>
      </c>
      <c r="I10" s="3">
        <v>115.2</v>
      </c>
      <c r="J10" s="3">
        <v>66.430000000000007</v>
      </c>
      <c r="K10" s="3">
        <v>84.355000000000004</v>
      </c>
      <c r="L10" s="3">
        <v>0</v>
      </c>
      <c r="M10" s="3">
        <v>0</v>
      </c>
      <c r="N10" s="3">
        <v>10.728</v>
      </c>
      <c r="O10" s="3">
        <v>0</v>
      </c>
      <c r="U10" s="6" t="s">
        <v>234</v>
      </c>
      <c r="V10" s="7">
        <f>[1]!Таблица3[[#This Row],[2019]]</f>
        <v>0.10889128094725509</v>
      </c>
      <c r="W10" s="7">
        <f>CHOOSE([1]DCF_Balance!$D$2,[1]DCF_PL!AE10,[1]DCF_PL!AE33,[1]DCF_PL!V33)</f>
        <v>0</v>
      </c>
      <c r="X10" s="7">
        <f>CHOOSE([1]DCF_Balance!$D$2,[1]DCF_PL!AF10,[1]DCF_PL!AF33,[1]DCF_PL!W33)</f>
        <v>0</v>
      </c>
      <c r="Y10" s="7">
        <f>CHOOSE([1]DCF_Balance!$D$2,[1]DCF_PL!AG10,[1]DCF_PL!AG33,[1]DCF_PL!X33)</f>
        <v>0</v>
      </c>
      <c r="Z10" s="7">
        <f>CHOOSE([1]DCF_Balance!$D$2,[1]DCF_PL!AH10,[1]DCF_PL!AH33,[1]DCF_PL!Y33)</f>
        <v>0</v>
      </c>
      <c r="AA10" s="7">
        <f>CHOOSE([1]DCF_Balance!$D$2,[1]DCF_PL!AI10,[1]DCF_PL!AI33,[1]DCF_PL!Z33)</f>
        <v>0</v>
      </c>
    </row>
    <row r="11" spans="1:27">
      <c r="A11" t="s">
        <v>208</v>
      </c>
      <c r="B11" s="3">
        <v>7.625</v>
      </c>
      <c r="C11" s="3">
        <v>0.78</v>
      </c>
      <c r="D11" s="3">
        <v>18.038</v>
      </c>
      <c r="E11" s="3">
        <v>19.809999999999999</v>
      </c>
      <c r="F11" s="3">
        <v>0</v>
      </c>
      <c r="G11" s="3">
        <v>0</v>
      </c>
      <c r="H11" s="3">
        <v>0</v>
      </c>
      <c r="I11" s="3">
        <v>188.37</v>
      </c>
      <c r="J11" s="3">
        <v>73.41</v>
      </c>
      <c r="K11" s="3">
        <v>54.508000000000003</v>
      </c>
      <c r="L11" s="3">
        <v>0</v>
      </c>
      <c r="M11" s="3">
        <v>0</v>
      </c>
      <c r="N11" s="3">
        <v>10.734</v>
      </c>
      <c r="O11" s="3">
        <v>0</v>
      </c>
      <c r="U11" s="8"/>
      <c r="V11" s="9">
        <f>[1]!Таблица3[[#This Row],[2019]]</f>
        <v>415094</v>
      </c>
      <c r="W11" s="9">
        <f>CHOOSE([1]DCF_Balance!$D$2,[1]DCF_PL!AE11,[1]DCF_PL!AE34,[1]DCF_PL!V34)</f>
        <v>0</v>
      </c>
      <c r="X11" s="9">
        <f>CHOOSE([1]DCF_Balance!$D$2,[1]DCF_PL!AF11,[1]DCF_PL!AF34,[1]DCF_PL!W34)</f>
        <v>0</v>
      </c>
      <c r="Y11" s="9">
        <f>CHOOSE([1]DCF_Balance!$D$2,[1]DCF_PL!AG11,[1]DCF_PL!AG34,[1]DCF_PL!X34)</f>
        <v>0</v>
      </c>
      <c r="Z11" s="9">
        <f>CHOOSE([1]DCF_Balance!$D$2,[1]DCF_PL!AH11,[1]DCF_PL!AH34,[1]DCF_PL!Y34)</f>
        <v>0</v>
      </c>
      <c r="AA11" s="9">
        <f>CHOOSE([1]DCF_Balance!$D$2,[1]DCF_PL!AI11,[1]DCF_PL!AI34,[1]DCF_PL!Z34)</f>
        <v>0</v>
      </c>
    </row>
    <row r="12" spans="1:27">
      <c r="A12" t="s">
        <v>209</v>
      </c>
      <c r="B12" s="3">
        <v>10.08</v>
      </c>
      <c r="C12" s="3">
        <v>0.78</v>
      </c>
      <c r="D12" s="3">
        <v>-0.79100000000000004</v>
      </c>
      <c r="E12" s="3">
        <v>4.09</v>
      </c>
      <c r="F12" s="3">
        <v>0</v>
      </c>
      <c r="G12" s="3">
        <v>0</v>
      </c>
      <c r="H12" s="3">
        <v>0</v>
      </c>
      <c r="I12" s="3">
        <v>0</v>
      </c>
      <c r="J12" s="3">
        <v>80.459999999999994</v>
      </c>
      <c r="K12" s="3">
        <v>87.754000000000005</v>
      </c>
      <c r="L12" s="3">
        <v>0</v>
      </c>
      <c r="M12" s="3">
        <v>0</v>
      </c>
      <c r="N12" s="3">
        <v>10.86</v>
      </c>
      <c r="O12" s="3">
        <v>0</v>
      </c>
      <c r="U12" s="6" t="s">
        <v>235</v>
      </c>
      <c r="V12" s="7">
        <f>[1]!Таблица3[[#This Row],[2019]]</f>
        <v>0.20988676275558538</v>
      </c>
      <c r="W12" s="7">
        <f>CHOOSE([1]DCF_Balance!$D$2,[1]DCF_PL!AE12,[1]DCF_PL!AE35,[1]DCF_PL!V35)</f>
        <v>0</v>
      </c>
      <c r="X12" s="7">
        <f>CHOOSE([1]DCF_Balance!$D$2,[1]DCF_PL!AF12,[1]DCF_PL!AF35,[1]DCF_PL!W35)</f>
        <v>0</v>
      </c>
      <c r="Y12" s="7">
        <f>CHOOSE([1]DCF_Balance!$D$2,[1]DCF_PL!AG12,[1]DCF_PL!AG35,[1]DCF_PL!X35)</f>
        <v>0</v>
      </c>
      <c r="Z12" s="7">
        <f>CHOOSE([1]DCF_Balance!$D$2,[1]DCF_PL!AH12,[1]DCF_PL!AH35,[1]DCF_PL!Y35)</f>
        <v>0</v>
      </c>
      <c r="AA12" s="7">
        <f>CHOOSE([1]DCF_Balance!$D$2,[1]DCF_PL!AI12,[1]DCF_PL!AI35,[1]DCF_PL!Z35)</f>
        <v>0</v>
      </c>
    </row>
    <row r="13" spans="1:27">
      <c r="A13" t="s">
        <v>203</v>
      </c>
      <c r="B13" s="3">
        <v>14039.58</v>
      </c>
      <c r="C13" s="3">
        <v>24835.68</v>
      </c>
      <c r="D13" s="3">
        <v>2145139</v>
      </c>
      <c r="E13" s="3">
        <v>9126.4380000000001</v>
      </c>
      <c r="F13" s="3">
        <v>0</v>
      </c>
      <c r="G13" s="3">
        <v>242837.4</v>
      </c>
      <c r="H13" s="3">
        <v>6125.2809999999999</v>
      </c>
      <c r="I13" s="3">
        <v>67099.06</v>
      </c>
      <c r="J13" s="3">
        <v>226635.9</v>
      </c>
      <c r="K13" s="3">
        <v>337311.4</v>
      </c>
      <c r="L13" s="3">
        <v>2322.2600000000002</v>
      </c>
      <c r="M13" s="3">
        <v>224925.9</v>
      </c>
      <c r="N13" s="3">
        <v>112403.8</v>
      </c>
      <c r="O13" s="3">
        <v>121396.6</v>
      </c>
      <c r="U13" s="8"/>
      <c r="V13" s="9">
        <f>[1]!Таблица3[[#This Row],[2019]]</f>
        <v>821098</v>
      </c>
      <c r="W13" s="9">
        <f>CHOOSE([1]DCF_Balance!$D$2,[1]DCF_PL!AE13,[1]DCF_PL!AE36,[1]DCF_PL!V36)</f>
        <v>0</v>
      </c>
      <c r="X13" s="9">
        <f>CHOOSE([1]DCF_Balance!$D$2,[1]DCF_PL!AF13,[1]DCF_PL!AF36,[1]DCF_PL!W36)</f>
        <v>0</v>
      </c>
      <c r="Y13" s="9">
        <f>CHOOSE([1]DCF_Balance!$D$2,[1]DCF_PL!AG13,[1]DCF_PL!AG36,[1]DCF_PL!X36)</f>
        <v>0</v>
      </c>
      <c r="Z13" s="9">
        <f>CHOOSE([1]DCF_Balance!$D$2,[1]DCF_PL!AH13,[1]DCF_PL!AH36,[1]DCF_PL!Y36)</f>
        <v>0</v>
      </c>
      <c r="AA13" s="9">
        <f>CHOOSE([1]DCF_Balance!$D$2,[1]DCF_PL!AI13,[1]DCF_PL!AI36,[1]DCF_PL!Z36)</f>
        <v>0</v>
      </c>
    </row>
    <row r="14" spans="1:27">
      <c r="A14" t="s">
        <v>204</v>
      </c>
      <c r="B14" s="3">
        <v>12961.23</v>
      </c>
      <c r="C14" s="3">
        <v>24915.17</v>
      </c>
      <c r="D14" s="3">
        <v>1994086</v>
      </c>
      <c r="E14" s="3">
        <v>9056.2659999999996</v>
      </c>
      <c r="F14" s="3">
        <v>0</v>
      </c>
      <c r="G14" s="3">
        <v>255378</v>
      </c>
      <c r="H14" s="3">
        <v>4651.0780000000004</v>
      </c>
      <c r="I14" s="3">
        <v>91108.06</v>
      </c>
      <c r="J14" s="3">
        <v>231104.2</v>
      </c>
      <c r="K14" s="3">
        <v>297775.09999999998</v>
      </c>
      <c r="L14" s="3">
        <v>2548.3330000000001</v>
      </c>
      <c r="M14" s="3">
        <v>248835.6</v>
      </c>
      <c r="N14" s="3">
        <v>122824.3</v>
      </c>
      <c r="O14" s="3">
        <v>130704.4</v>
      </c>
      <c r="U14" s="6" t="s">
        <v>236</v>
      </c>
      <c r="V14" s="7">
        <f>[1]!Таблица3[[#This Row],[2019]]</f>
        <v>6.3991240289485107E-2</v>
      </c>
      <c r="W14" s="7">
        <f>CHOOSE([1]DCF_Balance!$D$2,[1]DCF_PL!AE14,[1]DCF_PL!AE37,[1]DCF_PL!V37)</f>
        <v>0</v>
      </c>
      <c r="X14" s="7">
        <f>CHOOSE([1]DCF_Balance!$D$2,[1]DCF_PL!AF14,[1]DCF_PL!AF37,[1]DCF_PL!W37)</f>
        <v>0</v>
      </c>
      <c r="Y14" s="7">
        <f>CHOOSE([1]DCF_Balance!$D$2,[1]DCF_PL!AG14,[1]DCF_PL!AG37,[1]DCF_PL!X37)</f>
        <v>0</v>
      </c>
      <c r="Z14" s="7">
        <f>CHOOSE([1]DCF_Balance!$D$2,[1]DCF_PL!AH14,[1]DCF_PL!AH37,[1]DCF_PL!Y37)</f>
        <v>0</v>
      </c>
      <c r="AA14" s="7">
        <f>CHOOSE([1]DCF_Balance!$D$2,[1]DCF_PL!AI14,[1]DCF_PL!AI37,[1]DCF_PL!Z37)</f>
        <v>0</v>
      </c>
    </row>
    <row r="15" spans="1:27">
      <c r="A15" t="s">
        <v>205</v>
      </c>
      <c r="B15" s="3">
        <v>15345.23</v>
      </c>
      <c r="C15" s="3">
        <v>29019.17</v>
      </c>
      <c r="D15" s="3">
        <v>2055515</v>
      </c>
      <c r="E15" s="3">
        <v>8953.6679999999997</v>
      </c>
      <c r="F15" s="3">
        <v>0</v>
      </c>
      <c r="G15" s="3">
        <v>267087.8</v>
      </c>
      <c r="H15" s="3">
        <v>4267.5659999999998</v>
      </c>
      <c r="I15" s="3">
        <v>111076.8</v>
      </c>
      <c r="J15" s="3">
        <v>232989</v>
      </c>
      <c r="K15" s="3">
        <v>311480.59999999998</v>
      </c>
      <c r="L15" s="3">
        <v>2534</v>
      </c>
      <c r="M15" s="3">
        <v>238778.4</v>
      </c>
      <c r="N15" s="3">
        <v>124557.2</v>
      </c>
      <c r="O15" s="3">
        <v>160921.5</v>
      </c>
      <c r="U15" s="8"/>
      <c r="V15" s="9">
        <f>[1]!Таблица3[[#This Row],[2019]]</f>
        <v>793354</v>
      </c>
      <c r="W15" s="9">
        <f>CHOOSE([1]DCF_Balance!$D$2,[1]DCF_PL!AE15,[1]DCF_PL!AE38,[1]DCF_PL!V38)</f>
        <v>0</v>
      </c>
      <c r="X15" s="9">
        <f>CHOOSE([1]DCF_Balance!$D$2,[1]DCF_PL!AF15,[1]DCF_PL!AF38,[1]DCF_PL!W38)</f>
        <v>0</v>
      </c>
      <c r="Y15" s="9">
        <f>CHOOSE([1]DCF_Balance!$D$2,[1]DCF_PL!AG15,[1]DCF_PL!AG38,[1]DCF_PL!X38)</f>
        <v>0</v>
      </c>
      <c r="Z15" s="9">
        <f>CHOOSE([1]DCF_Balance!$D$2,[1]DCF_PL!AH15,[1]DCF_PL!AH38,[1]DCF_PL!Y38)</f>
        <v>0</v>
      </c>
      <c r="AA15" s="9">
        <f>CHOOSE([1]DCF_Balance!$D$2,[1]DCF_PL!AI15,[1]DCF_PL!AI38,[1]DCF_PL!Z38)</f>
        <v>0</v>
      </c>
    </row>
    <row r="16" spans="1:27">
      <c r="A16" t="s">
        <v>206</v>
      </c>
      <c r="B16" s="3">
        <v>17554.349999999999</v>
      </c>
      <c r="C16" s="3">
        <v>30706.82</v>
      </c>
      <c r="D16" s="3">
        <v>2307708</v>
      </c>
      <c r="E16" s="3">
        <v>11718</v>
      </c>
      <c r="F16" s="3">
        <v>0</v>
      </c>
      <c r="G16" s="3">
        <v>270385</v>
      </c>
      <c r="H16" s="3">
        <v>3928.62</v>
      </c>
      <c r="I16" s="3">
        <v>152000</v>
      </c>
      <c r="J16" s="3">
        <v>239406.5</v>
      </c>
      <c r="K16" s="3">
        <v>358940.8</v>
      </c>
      <c r="L16" s="3">
        <v>2785</v>
      </c>
      <c r="M16" s="3">
        <v>175230.9</v>
      </c>
      <c r="N16" s="3">
        <v>128358</v>
      </c>
      <c r="O16" s="3">
        <v>110958</v>
      </c>
      <c r="U16" s="6" t="s">
        <v>237</v>
      </c>
      <c r="V16" s="7">
        <f>[1]!Таблица3[[#This Row],[2019]]</f>
        <v>2.6305951082703061E-2</v>
      </c>
      <c r="W16" s="7">
        <f>CHOOSE([1]DCF_Balance!$D$2,[1]DCF_PL!AE16,[1]DCF_PL!AE39,[1]DCF_PL!V39)</f>
        <v>0</v>
      </c>
      <c r="X16" s="7">
        <f>CHOOSE([1]DCF_Balance!$D$2,[1]DCF_PL!AF16,[1]DCF_PL!AF39,[1]DCF_PL!W39)</f>
        <v>0</v>
      </c>
      <c r="Y16" s="7">
        <f>CHOOSE([1]DCF_Balance!$D$2,[1]DCF_PL!AG16,[1]DCF_PL!AG39,[1]DCF_PL!X39)</f>
        <v>0</v>
      </c>
      <c r="Z16" s="7">
        <f>CHOOSE([1]DCF_Balance!$D$2,[1]DCF_PL!AH16,[1]DCF_PL!AH39,[1]DCF_PL!Y39)</f>
        <v>0</v>
      </c>
      <c r="AA16" s="7">
        <f>CHOOSE([1]DCF_Balance!$D$2,[1]DCF_PL!AI16,[1]DCF_PL!AI39,[1]DCF_PL!Z39)</f>
        <v>0</v>
      </c>
    </row>
    <row r="17" spans="21:27">
      <c r="U17" s="8"/>
      <c r="V17" s="9">
        <f>[1]!Таблица3[[#This Row],[2019]]</f>
        <v>151133</v>
      </c>
      <c r="W17" s="9">
        <f>CHOOSE([1]DCF_Balance!$D$2,[1]DCF_PL!AE17,[1]DCF_PL!AE40,[1]DCF_PL!V40)</f>
        <v>0</v>
      </c>
      <c r="X17" s="9">
        <f>CHOOSE([1]DCF_Balance!$D$2,[1]DCF_PL!AF17,[1]DCF_PL!AF40,[1]DCF_PL!W40)</f>
        <v>0</v>
      </c>
      <c r="Y17" s="9">
        <f>CHOOSE([1]DCF_Balance!$D$2,[1]DCF_PL!AG17,[1]DCF_PL!AG40,[1]DCF_PL!X40)</f>
        <v>0</v>
      </c>
      <c r="Z17" s="9">
        <f>CHOOSE([1]DCF_Balance!$D$2,[1]DCF_PL!AH17,[1]DCF_PL!AH40,[1]DCF_PL!Y40)</f>
        <v>0</v>
      </c>
      <c r="AA17" s="9">
        <f>CHOOSE([1]DCF_Balance!$D$2,[1]DCF_PL!AI17,[1]DCF_PL!AI40,[1]DCF_PL!Z40)</f>
        <v>0</v>
      </c>
    </row>
    <row r="18" spans="21:27">
      <c r="U18" s="6" t="s">
        <v>238</v>
      </c>
      <c r="V18" s="7">
        <f>[1]!Таблица3[[#This Row],[2019]]</f>
        <v>-5.1607127576241973E-3</v>
      </c>
      <c r="W18" s="7">
        <f>CHOOSE([1]DCF_Balance!$D$2,[1]DCF_PL!AE18,[1]DCF_PL!AE41,[1]DCF_PL!V41)</f>
        <v>0</v>
      </c>
      <c r="X18" s="7">
        <f>CHOOSE([1]DCF_Balance!$D$2,[1]DCF_PL!AF18,[1]DCF_PL!AF41,[1]DCF_PL!W41)</f>
        <v>0</v>
      </c>
      <c r="Y18" s="7">
        <f>CHOOSE([1]DCF_Balance!$D$2,[1]DCF_PL!AG18,[1]DCF_PL!AG41,[1]DCF_PL!X41)</f>
        <v>0</v>
      </c>
      <c r="Z18" s="7">
        <f>CHOOSE([1]DCF_Balance!$D$2,[1]DCF_PL!AH18,[1]DCF_PL!AH41,[1]DCF_PL!Y41)</f>
        <v>0</v>
      </c>
      <c r="AA18" s="7">
        <f>CHOOSE([1]DCF_Balance!$D$2,[1]DCF_PL!AI18,[1]DCF_PL!AI41,[1]DCF_PL!Z41)</f>
        <v>0</v>
      </c>
    </row>
    <row r="19" spans="21:27">
      <c r="U19" s="8"/>
      <c r="V19" s="9">
        <f>[1]!Таблица3[[#This Row],[2019]]</f>
        <v>640178</v>
      </c>
      <c r="W19" s="9">
        <f>CHOOSE([1]DCF_Balance!$D$2,[1]DCF_PL!AE19,[1]DCF_PL!AE42,[1]DCF_PL!V42)</f>
        <v>0</v>
      </c>
      <c r="X19" s="9">
        <f>CHOOSE([1]DCF_Balance!$D$2,[1]DCF_PL!AF19,[1]DCF_PL!AF42,[1]DCF_PL!W42)</f>
        <v>0</v>
      </c>
      <c r="Y19" s="9">
        <f>CHOOSE([1]DCF_Balance!$D$2,[1]DCF_PL!AG19,[1]DCF_PL!AG42,[1]DCF_PL!X42)</f>
        <v>0</v>
      </c>
      <c r="Z19" s="9">
        <f>CHOOSE([1]DCF_Balance!$D$2,[1]DCF_PL!AH19,[1]DCF_PL!AH42,[1]DCF_PL!Y42)</f>
        <v>0</v>
      </c>
      <c r="AA19" s="9">
        <f>CHOOSE([1]DCF_Balance!$D$2,[1]DCF_PL!AI19,[1]DCF_PL!AI42,[1]DCF_PL!Z42)</f>
        <v>0</v>
      </c>
    </row>
    <row r="22" spans="21:27" ht="43.5">
      <c r="U22" s="4" t="s">
        <v>239</v>
      </c>
      <c r="V22" s="5" t="s">
        <v>225</v>
      </c>
      <c r="W22" s="5" t="s">
        <v>226</v>
      </c>
      <c r="X22" s="5" t="s">
        <v>227</v>
      </c>
      <c r="Y22" s="5" t="s">
        <v>228</v>
      </c>
      <c r="Z22" s="5" t="s">
        <v>229</v>
      </c>
      <c r="AA22" s="5" t="s">
        <v>230</v>
      </c>
    </row>
    <row r="23" spans="21:27">
      <c r="U23" s="6" t="s">
        <v>240</v>
      </c>
      <c r="V23" s="7">
        <v>5947050</v>
      </c>
      <c r="W23" s="7">
        <f>CHOOSE([1]DCF_Balance!$D$2,[1]DCF_Balance!AE4,[1]DCF_Balance!AE21,[1]DCF_Balance!V21)</f>
        <v>0</v>
      </c>
      <c r="X23" s="7">
        <f>CHOOSE([1]DCF_Balance!$D$2,[1]DCF_Balance!AF4,[1]DCF_Balance!AF21,[1]DCF_Balance!W21)</f>
        <v>0</v>
      </c>
      <c r="Y23" s="7">
        <f>CHOOSE([1]DCF_Balance!$D$2,[1]DCF_Balance!AG4,[1]DCF_Balance!AG21,[1]DCF_Balance!X21)</f>
        <v>0</v>
      </c>
      <c r="Z23" s="7">
        <f>CHOOSE([1]DCF_Balance!$D$2,[1]DCF_Balance!AH4,[1]DCF_Balance!AH21,[1]DCF_Balance!Y21)</f>
        <v>0</v>
      </c>
      <c r="AA23" s="7">
        <f>CHOOSE([1]DCF_Balance!$D$2,[1]DCF_Balance!AI4,[1]DCF_Balance!AI21,[1]DCF_Balance!Z21)</f>
        <v>0</v>
      </c>
    </row>
    <row r="24" spans="21:27">
      <c r="U24" s="8"/>
      <c r="V24" s="9">
        <v>3.7448306829517053E-2</v>
      </c>
      <c r="W24" s="9">
        <f>CHOOSE([1]DCF_Balance!$D$2,[1]DCF_Balance!AE5,[1]DCF_Balance!AE22,[1]DCF_Balance!V22)</f>
        <v>0</v>
      </c>
      <c r="X24" s="9">
        <f>CHOOSE([1]DCF_Balance!$D$2,[1]DCF_Balance!AF5,[1]DCF_Balance!AF22,[1]DCF_Balance!W22)</f>
        <v>0</v>
      </c>
      <c r="Y24" s="9">
        <f>CHOOSE([1]DCF_Balance!$D$2,[1]DCF_Balance!AG5,[1]DCF_Balance!AG22,[1]DCF_Balance!X22)</f>
        <v>0</v>
      </c>
      <c r="Z24" s="9">
        <f>CHOOSE([1]DCF_Balance!$D$2,[1]DCF_Balance!AH5,[1]DCF_Balance!AH22,[1]DCF_Balance!Y22)</f>
        <v>0</v>
      </c>
      <c r="AA24" s="9">
        <f>CHOOSE([1]DCF_Balance!$D$2,[1]DCF_Balance!AI5,[1]DCF_Balance!AI22,[1]DCF_Balance!Z22)</f>
        <v>0</v>
      </c>
    </row>
    <row r="25" spans="21:27">
      <c r="U25" s="6" t="s">
        <v>241</v>
      </c>
      <c r="V25" s="10">
        <v>437052</v>
      </c>
      <c r="W25" s="7">
        <f>CHOOSE([1]DCF_Balance!$D$2,[1]DCF_Balance!AE6,[1]DCF_Balance!AE23,[1]DCF_Balance!V23)</f>
        <v>0</v>
      </c>
      <c r="X25" s="7">
        <f>CHOOSE([1]DCF_Balance!$D$2,[1]DCF_Balance!AF6,[1]DCF_Balance!AF23,[1]DCF_Balance!W23)</f>
        <v>0</v>
      </c>
      <c r="Y25" s="7">
        <f>CHOOSE([1]DCF_Balance!$D$2,[1]DCF_Balance!AG6,[1]DCF_Balance!AG23,[1]DCF_Balance!X23)</f>
        <v>0</v>
      </c>
      <c r="Z25" s="7">
        <f>CHOOSE([1]DCF_Balance!$D$2,[1]DCF_Balance!AH6,[1]DCF_Balance!AH23,[1]DCF_Balance!Y23)</f>
        <v>0</v>
      </c>
      <c r="AA25" s="7">
        <f>CHOOSE([1]DCF_Balance!$D$2,[1]DCF_Balance!AI6,[1]DCF_Balance!AI23,[1]DCF_Balance!Z23)</f>
        <v>0</v>
      </c>
    </row>
    <row r="26" spans="21:27">
      <c r="U26" s="8"/>
      <c r="V26" s="9">
        <v>1.6530021281791818E-2</v>
      </c>
      <c r="W26" s="9">
        <f>CHOOSE([1]DCF_Balance!$D$2,[1]DCF_Balance!AE7,[1]DCF_Balance!AE24,[1]DCF_Balance!V24)</f>
        <v>0</v>
      </c>
      <c r="X26" s="9">
        <f>CHOOSE([1]DCF_Balance!$D$2,[1]DCF_Balance!AF7,[1]DCF_Balance!AF24,[1]DCF_Balance!W24)</f>
        <v>0</v>
      </c>
      <c r="Y26" s="9">
        <f>CHOOSE([1]DCF_Balance!$D$2,[1]DCF_Balance!AG7,[1]DCF_Balance!AG24,[1]DCF_Balance!X24)</f>
        <v>0</v>
      </c>
      <c r="Z26" s="9">
        <f>CHOOSE([1]DCF_Balance!$D$2,[1]DCF_Balance!AH7,[1]DCF_Balance!AH24,[1]DCF_Balance!Y24)</f>
        <v>0</v>
      </c>
      <c r="AA26" s="9">
        <f>CHOOSE([1]DCF_Balance!$D$2,[1]DCF_Balance!AI7,[1]DCF_Balance!AI24,[1]DCF_Balance!Z24)</f>
        <v>0</v>
      </c>
    </row>
    <row r="27" spans="21:27">
      <c r="U27" s="6" t="s">
        <v>242</v>
      </c>
      <c r="V27" s="10">
        <v>413910</v>
      </c>
      <c r="W27" s="7">
        <f>CHOOSE([1]DCF_Balance!$D$2,[1]DCF_Balance!AE8,[1]DCF_Balance!AE25,[1]DCF_Balance!V25)</f>
        <v>0</v>
      </c>
      <c r="X27" s="7">
        <f>CHOOSE([1]DCF_Balance!$D$2,[1]DCF_Balance!AF8,[1]DCF_Balance!AF25,[1]DCF_Balance!W25)</f>
        <v>0</v>
      </c>
      <c r="Y27" s="7">
        <f>CHOOSE([1]DCF_Balance!$D$2,[1]DCF_Balance!AG8,[1]DCF_Balance!AG25,[1]DCF_Balance!X25)</f>
        <v>0</v>
      </c>
      <c r="Z27" s="7">
        <f>CHOOSE([1]DCF_Balance!$D$2,[1]DCF_Balance!AH8,[1]DCF_Balance!AH25,[1]DCF_Balance!Y25)</f>
        <v>0</v>
      </c>
      <c r="AA27" s="7">
        <f>CHOOSE([1]DCF_Balance!$D$2,[1]DCF_Balance!AI8,[1]DCF_Balance!AI25,[1]DCF_Balance!Z25)</f>
        <v>0</v>
      </c>
    </row>
    <row r="28" spans="21:27">
      <c r="U28" s="8"/>
      <c r="V28" s="9">
        <v>8.4280538695489238E-2</v>
      </c>
      <c r="W28" s="9">
        <f>CHOOSE([1]DCF_Balance!$D$2,[1]DCF_Balance!AE9,[1]DCF_Balance!AE26,[1]DCF_Balance!V26)</f>
        <v>0</v>
      </c>
      <c r="X28" s="9">
        <f>CHOOSE([1]DCF_Balance!$D$2,[1]DCF_Balance!AF9,[1]DCF_Balance!AF26,[1]DCF_Balance!W26)</f>
        <v>0</v>
      </c>
      <c r="Y28" s="9">
        <f>CHOOSE([1]DCF_Balance!$D$2,[1]DCF_Balance!AG9,[1]DCF_Balance!AG26,[1]DCF_Balance!X26)</f>
        <v>0</v>
      </c>
      <c r="Z28" s="9">
        <f>CHOOSE([1]DCF_Balance!$D$2,[1]DCF_Balance!AH9,[1]DCF_Balance!AH26,[1]DCF_Balance!Y26)</f>
        <v>0</v>
      </c>
      <c r="AA28" s="9">
        <f>CHOOSE([1]DCF_Balance!$D$2,[1]DCF_Balance!AI9,[1]DCF_Balance!AI26,[1]DCF_Balance!Z26)</f>
        <v>0</v>
      </c>
    </row>
    <row r="29" spans="21:27">
      <c r="U29" s="6" t="s">
        <v>243</v>
      </c>
      <c r="V29" s="10">
        <v>3973449</v>
      </c>
      <c r="W29" s="7">
        <f>CHOOSE([1]DCF_Balance!$D$2,[1]DCF_Balance!AE10,[1]DCF_Balance!AE27,[1]DCF_Balance!V27)</f>
        <v>0</v>
      </c>
      <c r="X29" s="7">
        <f>CHOOSE([1]DCF_Balance!$D$2,[1]DCF_Balance!AF10,[1]DCF_Balance!AF27,[1]DCF_Balance!W27)</f>
        <v>0</v>
      </c>
      <c r="Y29" s="7">
        <f>CHOOSE([1]DCF_Balance!$D$2,[1]DCF_Balance!AG10,[1]DCF_Balance!AG27,[1]DCF_Balance!X27)</f>
        <v>0</v>
      </c>
      <c r="Z29" s="7">
        <f>CHOOSE([1]DCF_Balance!$D$2,[1]DCF_Balance!AH10,[1]DCF_Balance!AH27,[1]DCF_Balance!Y27)</f>
        <v>0</v>
      </c>
      <c r="AA29" s="7">
        <f>CHOOSE([1]DCF_Balance!$D$2,[1]DCF_Balance!AI10,[1]DCF_Balance!AI27,[1]DCF_Balance!Z27)</f>
        <v>0</v>
      </c>
    </row>
    <row r="30" spans="21:27">
      <c r="U30" s="8"/>
      <c r="V30" s="9">
        <v>-2.4567659565693178E-2</v>
      </c>
      <c r="W30" s="9">
        <f>CHOOSE([1]DCF_Balance!$D$2,[1]DCF_Balance!AE11,[1]DCF_Balance!AE28,[1]DCF_Balance!V28)</f>
        <v>0</v>
      </c>
      <c r="X30" s="9">
        <f>CHOOSE([1]DCF_Balance!$D$2,[1]DCF_Balance!AF11,[1]DCF_Balance!AF28,[1]DCF_Balance!W28)</f>
        <v>0</v>
      </c>
      <c r="Y30" s="9">
        <f>CHOOSE([1]DCF_Balance!$D$2,[1]DCF_Balance!AG11,[1]DCF_Balance!AG28,[1]DCF_Balance!X28)</f>
        <v>0</v>
      </c>
      <c r="Z30" s="9">
        <f>CHOOSE([1]DCF_Balance!$D$2,[1]DCF_Balance!AH11,[1]DCF_Balance!AH28,[1]DCF_Balance!Y28)</f>
        <v>0</v>
      </c>
      <c r="AA30" s="9">
        <f>CHOOSE([1]DCF_Balance!$D$2,[1]DCF_Balance!AI11,[1]DCF_Balance!AI28,[1]DCF_Balance!Z28)</f>
        <v>0</v>
      </c>
    </row>
    <row r="31" spans="21:27">
      <c r="U31" s="6" t="s">
        <v>244</v>
      </c>
      <c r="V31" s="10">
        <v>765924</v>
      </c>
      <c r="W31" s="7">
        <f>CHOOSE([1]DCF_Balance!$D$2,[1]DCF_Balance!AE12,[1]DCF_Balance!AE29,[1]DCF_Balance!V29)</f>
        <v>0</v>
      </c>
      <c r="X31" s="7">
        <f>CHOOSE([1]DCF_Balance!$D$2,[1]DCF_Balance!AF12,[1]DCF_Balance!AF29,[1]DCF_Balance!W29)</f>
        <v>0</v>
      </c>
      <c r="Y31" s="7">
        <f>CHOOSE([1]DCF_Balance!$D$2,[1]DCF_Balance!AG12,[1]DCF_Balance!AG29,[1]DCF_Balance!X29)</f>
        <v>0</v>
      </c>
      <c r="Z31" s="7">
        <f>CHOOSE([1]DCF_Balance!$D$2,[1]DCF_Balance!AH12,[1]DCF_Balance!AH29,[1]DCF_Balance!Y29)</f>
        <v>0</v>
      </c>
      <c r="AA31" s="7">
        <f>CHOOSE([1]DCF_Balance!$D$2,[1]DCF_Balance!AI12,[1]DCF_Balance!AI29,[1]DCF_Balance!Z29)</f>
        <v>0</v>
      </c>
    </row>
    <row r="32" spans="21:27">
      <c r="U32" s="8"/>
      <c r="V32" s="9">
        <v>2.90583316315014E-2</v>
      </c>
      <c r="W32" s="9">
        <f>CHOOSE([1]DCF_Balance!$D$2,[1]DCF_Balance!AE13,[1]DCF_Balance!AE30,[1]DCF_Balance!V30)</f>
        <v>0</v>
      </c>
      <c r="X32" s="9">
        <f>CHOOSE([1]DCF_Balance!$D$2,[1]DCF_Balance!AF13,[1]DCF_Balance!AF30,[1]DCF_Balance!W30)</f>
        <v>0</v>
      </c>
      <c r="Y32" s="9">
        <f>CHOOSE([1]DCF_Balance!$D$2,[1]DCF_Balance!AG13,[1]DCF_Balance!AG30,[1]DCF_Balance!X30)</f>
        <v>0</v>
      </c>
      <c r="Z32" s="9">
        <f>CHOOSE([1]DCF_Balance!$D$2,[1]DCF_Balance!AH13,[1]DCF_Balance!AH30,[1]DCF_Balance!Y30)</f>
        <v>0</v>
      </c>
      <c r="AA32" s="9">
        <f>CHOOSE([1]DCF_Balance!$D$2,[1]DCF_Balance!AI13,[1]DCF_Balance!AI30,[1]DCF_Balance!Z30)</f>
        <v>0</v>
      </c>
    </row>
    <row r="33" spans="21:27">
      <c r="U33" s="6" t="s">
        <v>245</v>
      </c>
      <c r="V33" s="10">
        <v>607734</v>
      </c>
      <c r="W33" s="7">
        <f>CHOOSE([1]DCF_Balance!$D$2,[1]DCF_Balance!AE14,[1]DCF_Balance!AE31,[1]DCF_Balance!V31)</f>
        <v>0</v>
      </c>
      <c r="X33" s="7">
        <f>CHOOSE([1]DCF_Balance!$D$2,[1]DCF_Balance!AF14,[1]DCF_Balance!AF31,[1]DCF_Balance!W31)</f>
        <v>0</v>
      </c>
      <c r="Y33" s="7">
        <f>CHOOSE([1]DCF_Balance!$D$2,[1]DCF_Balance!AG14,[1]DCF_Balance!AG31,[1]DCF_Balance!X31)</f>
        <v>0</v>
      </c>
      <c r="Z33" s="7">
        <f>CHOOSE([1]DCF_Balance!$D$2,[1]DCF_Balance!AH14,[1]DCF_Balance!AH31,[1]DCF_Balance!Y31)</f>
        <v>0</v>
      </c>
      <c r="AA33" s="7">
        <f>CHOOSE([1]DCF_Balance!$D$2,[1]DCF_Balance!AI14,[1]DCF_Balance!AI31,[1]DCF_Balance!Z31)</f>
        <v>0</v>
      </c>
    </row>
    <row r="34" spans="21:27">
      <c r="U34" s="8"/>
      <c r="V34" s="9">
        <v>0.11077115409922356</v>
      </c>
      <c r="W34" s="9">
        <f>CHOOSE([1]DCF_Balance!$D$2,[1]DCF_Balance!AE15,[1]DCF_Balance!AE32,[1]DCF_Balance!V32)</f>
        <v>0</v>
      </c>
      <c r="X34" s="9">
        <f>CHOOSE([1]DCF_Balance!$D$2,[1]DCF_Balance!AF15,[1]DCF_Balance!AF32,[1]DCF_Balance!W32)</f>
        <v>0</v>
      </c>
      <c r="Y34" s="9">
        <f>CHOOSE([1]DCF_Balance!$D$2,[1]DCF_Balance!AG15,[1]DCF_Balance!AG32,[1]DCF_Balance!X32)</f>
        <v>0</v>
      </c>
      <c r="Z34" s="9">
        <f>CHOOSE([1]DCF_Balance!$D$2,[1]DCF_Balance!AH15,[1]DCF_Balance!AH32,[1]DCF_Balance!Y32)</f>
        <v>0</v>
      </c>
      <c r="AA34" s="9">
        <f>CHOOSE([1]DCF_Balance!$D$2,[1]DCF_Balance!AI15,[1]DCF_Balance!AI32,[1]DCF_Balance!Z32)</f>
        <v>0</v>
      </c>
    </row>
    <row r="36" spans="21:27">
      <c r="U36" s="11" t="s">
        <v>246</v>
      </c>
      <c r="V36" s="12">
        <v>449975</v>
      </c>
      <c r="W36" s="12">
        <v>550000</v>
      </c>
      <c r="X36" s="12">
        <v>575000</v>
      </c>
      <c r="Y36" s="12">
        <f t="shared" ref="Y36:AA36" si="0">X36*(1+Y37)</f>
        <v>600848.86363636365</v>
      </c>
      <c r="Z36" s="12">
        <f t="shared" si="0"/>
        <v>627559.32675619842</v>
      </c>
      <c r="AA36" s="12">
        <f t="shared" si="0"/>
        <v>655143.4117095276</v>
      </c>
    </row>
    <row r="37" spans="21:27">
      <c r="U37" s="8"/>
      <c r="V37" s="13">
        <v>-3.4350181384903422E-3</v>
      </c>
      <c r="W37" s="14">
        <f>W36/V36-1</f>
        <v>0.22229012722929054</v>
      </c>
      <c r="X37" s="13">
        <f>X36/W36-1</f>
        <v>4.5454545454545414E-2</v>
      </c>
      <c r="Y37" s="13">
        <f>X37-0.05%</f>
        <v>4.4954545454545414E-2</v>
      </c>
      <c r="Z37" s="13">
        <f t="shared" ref="Z37:AA37" si="1">Y37-0.05%</f>
        <v>4.4454545454545413E-2</v>
      </c>
      <c r="AA37" s="13">
        <f t="shared" si="1"/>
        <v>4.3954545454545413E-2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1"/>
  <sheetViews>
    <sheetView workbookViewId="0">
      <selection activeCell="P1" sqref="B1:P1"/>
    </sheetView>
  </sheetViews>
  <sheetFormatPr defaultRowHeight="15"/>
  <cols>
    <col min="1" max="1" width="10.140625" bestFit="1" customWidth="1"/>
    <col min="2" max="2" width="9.7109375" style="3" bestFit="1" customWidth="1"/>
    <col min="3" max="3" width="10.28515625" style="3" bestFit="1" customWidth="1"/>
    <col min="4" max="4" width="9.5703125" style="3" bestFit="1" customWidth="1"/>
    <col min="5" max="5" width="11.7109375" style="3" bestFit="1" customWidth="1"/>
    <col min="6" max="6" width="10.7109375" style="3" bestFit="1" customWidth="1"/>
    <col min="7" max="7" width="9.28515625" style="3" bestFit="1" customWidth="1"/>
    <col min="8" max="8" width="15.42578125" style="3" bestFit="1" customWidth="1"/>
    <col min="9" max="9" width="9.28515625" style="3" bestFit="1" customWidth="1"/>
    <col min="10" max="10" width="7.7109375" style="3" bestFit="1" customWidth="1"/>
    <col min="11" max="11" width="10.140625" style="3" bestFit="1" customWidth="1"/>
    <col min="12" max="12" width="7.7109375" style="3" bestFit="1" customWidth="1"/>
    <col min="13" max="13" width="9.28515625" style="3" bestFit="1" customWidth="1"/>
    <col min="14" max="14" width="8.42578125" style="3" bestFit="1" customWidth="1"/>
    <col min="15" max="15" width="9.28515625" style="3" bestFit="1" customWidth="1"/>
    <col min="16" max="16" width="18.7109375" style="3" bestFit="1" customWidth="1"/>
  </cols>
  <sheetData>
    <row r="1" spans="1:16">
      <c r="A1" t="s">
        <v>13</v>
      </c>
      <c r="B1" s="3" t="s">
        <v>14</v>
      </c>
      <c r="C1" s="3" t="s">
        <v>34</v>
      </c>
      <c r="D1" s="3" t="s">
        <v>210</v>
      </c>
      <c r="E1" s="3" t="s">
        <v>211</v>
      </c>
      <c r="F1" s="3" t="s">
        <v>212</v>
      </c>
      <c r="G1" s="3" t="s">
        <v>213</v>
      </c>
      <c r="H1" s="3" t="s">
        <v>214</v>
      </c>
      <c r="I1" s="3" t="s">
        <v>215</v>
      </c>
      <c r="J1" s="3" t="s">
        <v>216</v>
      </c>
      <c r="K1" s="3" t="s">
        <v>217</v>
      </c>
      <c r="L1" s="3" t="s">
        <v>218</v>
      </c>
      <c r="M1" s="3" t="s">
        <v>219</v>
      </c>
      <c r="N1" s="3" t="s">
        <v>220</v>
      </c>
      <c r="O1" s="3" t="s">
        <v>221</v>
      </c>
      <c r="P1" s="3" t="s">
        <v>222</v>
      </c>
    </row>
    <row r="2" spans="1:16">
      <c r="A2" s="2">
        <v>43466</v>
      </c>
      <c r="B2" s="3">
        <v>4997</v>
      </c>
      <c r="C2" s="3">
        <v>432.5</v>
      </c>
      <c r="D2" s="3">
        <v>153.5</v>
      </c>
      <c r="E2" s="3">
        <v>13039</v>
      </c>
      <c r="F2" s="3">
        <v>186.3</v>
      </c>
      <c r="G2" s="3">
        <v>1132</v>
      </c>
      <c r="H2" s="3">
        <v>26.88</v>
      </c>
      <c r="I2" s="3">
        <v>1930</v>
      </c>
      <c r="J2" s="3">
        <v>238</v>
      </c>
      <c r="K2" s="3">
        <v>737.9</v>
      </c>
      <c r="L2" s="3">
        <v>157.41999999999999</v>
      </c>
      <c r="M2" s="3">
        <v>5399</v>
      </c>
      <c r="N2" s="3">
        <v>98.62</v>
      </c>
      <c r="O2" s="3">
        <v>3511.5</v>
      </c>
      <c r="P2" s="3">
        <v>2358.5</v>
      </c>
    </row>
    <row r="3" spans="1:16">
      <c r="A3" s="2">
        <v>43467</v>
      </c>
      <c r="B3" s="3">
        <v>4997</v>
      </c>
      <c r="C3" s="3">
        <v>432.5</v>
      </c>
      <c r="D3" s="3">
        <v>153.5</v>
      </c>
      <c r="E3" s="3">
        <v>13039</v>
      </c>
      <c r="F3" s="3">
        <v>186.3</v>
      </c>
      <c r="G3" s="3">
        <v>1132</v>
      </c>
      <c r="H3" s="3">
        <v>26.88</v>
      </c>
      <c r="I3" s="3">
        <v>1930</v>
      </c>
      <c r="J3" s="3">
        <v>238</v>
      </c>
      <c r="K3" s="3">
        <v>737.9</v>
      </c>
      <c r="L3" s="3">
        <v>157.41999999999999</v>
      </c>
      <c r="M3" s="3">
        <v>5399</v>
      </c>
      <c r="N3" s="3">
        <v>98.62</v>
      </c>
      <c r="O3" s="3">
        <v>3511.5</v>
      </c>
      <c r="P3" s="3">
        <v>2358.5</v>
      </c>
    </row>
    <row r="4" spans="1:16">
      <c r="A4" s="2">
        <v>43468</v>
      </c>
      <c r="B4" s="3">
        <v>5007</v>
      </c>
      <c r="C4" s="3">
        <v>425.85</v>
      </c>
      <c r="D4" s="3">
        <v>156.28</v>
      </c>
      <c r="E4" s="3">
        <v>12993</v>
      </c>
      <c r="F4" s="3">
        <v>186.99</v>
      </c>
      <c r="G4" s="3">
        <v>1118.2</v>
      </c>
      <c r="H4" s="3">
        <v>26.79</v>
      </c>
      <c r="I4" s="3">
        <v>1859.5</v>
      </c>
      <c r="J4" s="3">
        <v>240.5</v>
      </c>
      <c r="K4" s="3">
        <v>731.8</v>
      </c>
      <c r="L4" s="3">
        <v>157.34</v>
      </c>
      <c r="M4" s="3">
        <v>5299.5</v>
      </c>
      <c r="N4" s="3">
        <v>99.99</v>
      </c>
      <c r="O4" s="3">
        <v>3576</v>
      </c>
      <c r="P4" s="3">
        <v>2375.6</v>
      </c>
    </row>
    <row r="5" spans="1:16">
      <c r="A5" s="2">
        <v>43469</v>
      </c>
      <c r="B5" s="3">
        <v>5074.5</v>
      </c>
      <c r="C5" s="3">
        <v>430.4</v>
      </c>
      <c r="D5" s="3">
        <v>159.15</v>
      </c>
      <c r="E5" s="3">
        <v>13070</v>
      </c>
      <c r="F5" s="3">
        <v>190.99</v>
      </c>
      <c r="G5" s="3">
        <v>1138.8</v>
      </c>
      <c r="H5" s="3">
        <v>27.04</v>
      </c>
      <c r="I5" s="3">
        <v>1916</v>
      </c>
      <c r="J5" s="3">
        <v>248.6</v>
      </c>
      <c r="K5" s="3">
        <v>737.7</v>
      </c>
      <c r="L5" s="3">
        <v>155.68</v>
      </c>
      <c r="M5" s="3">
        <v>5286.5</v>
      </c>
      <c r="N5" s="3">
        <v>101.55</v>
      </c>
      <c r="O5" s="3">
        <v>3600</v>
      </c>
      <c r="P5" s="3">
        <v>2406.5</v>
      </c>
    </row>
    <row r="6" spans="1:16">
      <c r="A6" s="2">
        <v>43472</v>
      </c>
      <c r="B6" s="3">
        <v>5074.5</v>
      </c>
      <c r="C6" s="3">
        <v>430.4</v>
      </c>
      <c r="D6" s="3">
        <v>159.15</v>
      </c>
      <c r="E6" s="3">
        <v>13070</v>
      </c>
      <c r="F6" s="3">
        <v>190.99</v>
      </c>
      <c r="G6" s="3">
        <v>1138.8</v>
      </c>
      <c r="H6" s="3">
        <v>27.04</v>
      </c>
      <c r="I6" s="3">
        <v>1916</v>
      </c>
      <c r="J6" s="3">
        <v>248.6</v>
      </c>
      <c r="K6" s="3">
        <v>737.7</v>
      </c>
      <c r="L6" s="3">
        <v>155.68</v>
      </c>
      <c r="M6" s="3">
        <v>5286.5</v>
      </c>
      <c r="N6" s="3">
        <v>101.55</v>
      </c>
      <c r="O6" s="3">
        <v>3600</v>
      </c>
      <c r="P6" s="3">
        <v>2406.5</v>
      </c>
    </row>
    <row r="7" spans="1:16">
      <c r="A7" s="2">
        <v>43473</v>
      </c>
      <c r="B7" s="3">
        <v>5039</v>
      </c>
      <c r="C7" s="3">
        <v>423.6</v>
      </c>
      <c r="D7" s="3">
        <v>158.26</v>
      </c>
      <c r="E7" s="3">
        <v>13128</v>
      </c>
      <c r="F7" s="3">
        <v>191.24</v>
      </c>
      <c r="G7" s="3">
        <v>1118.2</v>
      </c>
      <c r="H7" s="3">
        <v>27.01</v>
      </c>
      <c r="I7" s="3">
        <v>1926.5</v>
      </c>
      <c r="J7" s="3">
        <v>250.05</v>
      </c>
      <c r="K7" s="3">
        <v>723.2</v>
      </c>
      <c r="L7" s="3">
        <v>150.12</v>
      </c>
      <c r="M7" s="3">
        <v>5134.5</v>
      </c>
      <c r="N7" s="3">
        <v>98.65</v>
      </c>
      <c r="O7" s="3">
        <v>3680</v>
      </c>
      <c r="P7" s="3">
        <v>2389.69</v>
      </c>
    </row>
    <row r="8" spans="1:16">
      <c r="A8" s="2">
        <v>43474</v>
      </c>
      <c r="B8" s="3">
        <v>5060</v>
      </c>
      <c r="C8" s="3">
        <v>427.7</v>
      </c>
      <c r="D8" s="3">
        <v>160.24</v>
      </c>
      <c r="E8" s="3">
        <v>13229</v>
      </c>
      <c r="F8" s="3">
        <v>197</v>
      </c>
      <c r="G8" s="3">
        <v>1121</v>
      </c>
      <c r="H8" s="3">
        <v>27.07</v>
      </c>
      <c r="I8" s="3">
        <v>1960</v>
      </c>
      <c r="J8" s="3">
        <v>252</v>
      </c>
      <c r="K8" s="3">
        <v>717.9</v>
      </c>
      <c r="L8" s="3">
        <v>153.78</v>
      </c>
      <c r="M8" s="3">
        <v>5275</v>
      </c>
      <c r="N8" s="3">
        <v>101.4</v>
      </c>
      <c r="O8" s="3">
        <v>3698.5</v>
      </c>
      <c r="P8" s="3">
        <v>2414.13</v>
      </c>
    </row>
    <row r="9" spans="1:16">
      <c r="A9" s="2">
        <v>43475</v>
      </c>
      <c r="B9" s="3">
        <v>5152</v>
      </c>
      <c r="C9" s="3">
        <v>432.1</v>
      </c>
      <c r="D9" s="3">
        <v>160.19999999999999</v>
      </c>
      <c r="E9" s="3">
        <v>13343</v>
      </c>
      <c r="F9" s="3">
        <v>196.75</v>
      </c>
      <c r="G9" s="3">
        <v>1132.5</v>
      </c>
      <c r="H9" s="3">
        <v>27.43</v>
      </c>
      <c r="I9" s="3">
        <v>1985</v>
      </c>
      <c r="J9" s="3">
        <v>256</v>
      </c>
      <c r="K9" s="3">
        <v>732.6</v>
      </c>
      <c r="L9" s="3">
        <v>154.12</v>
      </c>
      <c r="M9" s="3">
        <v>5414</v>
      </c>
      <c r="N9" s="3">
        <v>102.95</v>
      </c>
      <c r="O9" s="3">
        <v>3830</v>
      </c>
      <c r="P9" s="3">
        <v>2434.15</v>
      </c>
    </row>
    <row r="10" spans="1:16">
      <c r="A10" s="2">
        <v>43476</v>
      </c>
      <c r="B10" s="3">
        <v>5200</v>
      </c>
      <c r="C10" s="3">
        <v>434.6</v>
      </c>
      <c r="D10" s="3">
        <v>161</v>
      </c>
      <c r="E10" s="3">
        <v>13437</v>
      </c>
      <c r="F10" s="3">
        <v>196.8</v>
      </c>
      <c r="G10" s="3">
        <v>1129.4000000000001</v>
      </c>
      <c r="H10" s="3">
        <v>27.63</v>
      </c>
      <c r="I10" s="3">
        <v>1983</v>
      </c>
      <c r="J10" s="3">
        <v>252.8</v>
      </c>
      <c r="K10" s="3">
        <v>730.3</v>
      </c>
      <c r="L10" s="3">
        <v>154.5</v>
      </c>
      <c r="M10" s="3">
        <v>5416</v>
      </c>
      <c r="N10" s="3">
        <v>104</v>
      </c>
      <c r="O10" s="3">
        <v>3827</v>
      </c>
      <c r="P10" s="3">
        <v>2444.4499999999998</v>
      </c>
    </row>
    <row r="11" spans="1:16">
      <c r="A11" s="2">
        <v>43479</v>
      </c>
      <c r="B11" s="3">
        <v>5200</v>
      </c>
      <c r="C11" s="3">
        <v>427.9</v>
      </c>
      <c r="D11" s="3">
        <v>160.47999999999999</v>
      </c>
      <c r="E11" s="3">
        <v>13389</v>
      </c>
      <c r="F11" s="3">
        <v>196.8</v>
      </c>
      <c r="G11" s="3">
        <v>1128.9000000000001</v>
      </c>
      <c r="H11" s="3">
        <v>27.98</v>
      </c>
      <c r="I11" s="3">
        <v>1992.5</v>
      </c>
      <c r="J11" s="3">
        <v>252.35</v>
      </c>
      <c r="K11" s="3">
        <v>725</v>
      </c>
      <c r="L11" s="3">
        <v>152.22</v>
      </c>
      <c r="M11" s="3">
        <v>5372.5</v>
      </c>
      <c r="N11" s="3">
        <v>103.99</v>
      </c>
      <c r="O11" s="3">
        <v>3790.5</v>
      </c>
      <c r="P11" s="3">
        <v>2440.15</v>
      </c>
    </row>
    <row r="12" spans="1:16">
      <c r="A12" s="2">
        <v>43480</v>
      </c>
      <c r="B12" s="3">
        <v>5195</v>
      </c>
      <c r="C12" s="3">
        <v>424.35</v>
      </c>
      <c r="D12" s="3">
        <v>158.15</v>
      </c>
      <c r="E12" s="3">
        <v>13389</v>
      </c>
      <c r="F12" s="3">
        <v>198</v>
      </c>
      <c r="G12" s="3">
        <v>1130.8</v>
      </c>
      <c r="H12" s="3">
        <v>28.16</v>
      </c>
      <c r="I12" s="3">
        <v>1999.5</v>
      </c>
      <c r="J12" s="3">
        <v>252.45</v>
      </c>
      <c r="K12" s="3">
        <v>721</v>
      </c>
      <c r="L12" s="3">
        <v>150.58000000000001</v>
      </c>
      <c r="M12" s="3">
        <v>5365</v>
      </c>
      <c r="N12" s="3">
        <v>104.05</v>
      </c>
      <c r="O12" s="3">
        <v>3920</v>
      </c>
      <c r="P12" s="3">
        <v>2439.5500000000002</v>
      </c>
    </row>
    <row r="13" spans="1:16">
      <c r="A13" s="2">
        <v>43481</v>
      </c>
      <c r="B13" s="3">
        <v>5129</v>
      </c>
      <c r="C13" s="3">
        <v>421</v>
      </c>
      <c r="D13" s="3">
        <v>156.9</v>
      </c>
      <c r="E13" s="3">
        <v>13180</v>
      </c>
      <c r="F13" s="3">
        <v>201.26</v>
      </c>
      <c r="G13" s="3">
        <v>1124.9000000000001</v>
      </c>
      <c r="H13" s="3">
        <v>27.91</v>
      </c>
      <c r="I13" s="3">
        <v>1980</v>
      </c>
      <c r="J13" s="3">
        <v>254.75</v>
      </c>
      <c r="K13" s="3">
        <v>722</v>
      </c>
      <c r="L13" s="3">
        <v>150.62</v>
      </c>
      <c r="M13" s="3">
        <v>5339.5</v>
      </c>
      <c r="N13" s="3">
        <v>104.6</v>
      </c>
      <c r="O13" s="3">
        <v>3970</v>
      </c>
      <c r="P13" s="3">
        <v>2434.6</v>
      </c>
    </row>
    <row r="14" spans="1:16">
      <c r="A14" s="2">
        <v>43482</v>
      </c>
      <c r="B14" s="3">
        <v>5184.5</v>
      </c>
      <c r="C14" s="3">
        <v>415.9</v>
      </c>
      <c r="D14" s="3">
        <v>157.1</v>
      </c>
      <c r="E14" s="3">
        <v>13282</v>
      </c>
      <c r="F14" s="3">
        <v>203.32</v>
      </c>
      <c r="G14" s="3">
        <v>1127.5</v>
      </c>
      <c r="H14" s="3">
        <v>27.8</v>
      </c>
      <c r="I14" s="3">
        <v>1993.5</v>
      </c>
      <c r="J14" s="3">
        <v>255.25</v>
      </c>
      <c r="K14" s="3">
        <v>734.1</v>
      </c>
      <c r="L14" s="3">
        <v>151.5</v>
      </c>
      <c r="M14" s="3">
        <v>5400</v>
      </c>
      <c r="N14" s="3">
        <v>102.22</v>
      </c>
      <c r="O14" s="3">
        <v>4155</v>
      </c>
      <c r="P14" s="3">
        <v>2447.64</v>
      </c>
    </row>
    <row r="15" spans="1:16">
      <c r="A15" s="2">
        <v>43483</v>
      </c>
      <c r="B15" s="3">
        <v>5193.5</v>
      </c>
      <c r="C15" s="3">
        <v>419.7</v>
      </c>
      <c r="D15" s="3">
        <v>159.19999999999999</v>
      </c>
      <c r="E15" s="3">
        <v>13359</v>
      </c>
      <c r="F15" s="3">
        <v>208.44</v>
      </c>
      <c r="G15" s="3">
        <v>1130</v>
      </c>
      <c r="H15" s="3">
        <v>28.02</v>
      </c>
      <c r="I15" s="3">
        <v>2044.5</v>
      </c>
      <c r="J15" s="3">
        <v>257.5</v>
      </c>
      <c r="K15" s="3">
        <v>741</v>
      </c>
      <c r="L15" s="3">
        <v>152.13999999999999</v>
      </c>
      <c r="M15" s="3">
        <v>5370</v>
      </c>
      <c r="N15" s="3">
        <v>103.5</v>
      </c>
      <c r="O15" s="3">
        <v>4152</v>
      </c>
      <c r="P15" s="3">
        <v>2473.61</v>
      </c>
    </row>
    <row r="16" spans="1:16">
      <c r="A16" s="2">
        <v>43486</v>
      </c>
      <c r="B16" s="3">
        <v>5200</v>
      </c>
      <c r="C16" s="3">
        <v>422.3</v>
      </c>
      <c r="D16" s="3">
        <v>158.30000000000001</v>
      </c>
      <c r="E16" s="3">
        <v>13353</v>
      </c>
      <c r="F16" s="3">
        <v>207.17</v>
      </c>
      <c r="G16" s="3">
        <v>1122</v>
      </c>
      <c r="H16" s="3">
        <v>27.87</v>
      </c>
      <c r="I16" s="3">
        <v>2044.5</v>
      </c>
      <c r="J16" s="3">
        <v>260</v>
      </c>
      <c r="K16" s="3">
        <v>735.4</v>
      </c>
      <c r="L16" s="3">
        <v>151.72</v>
      </c>
      <c r="M16" s="3">
        <v>5330</v>
      </c>
      <c r="N16" s="3">
        <v>102.55</v>
      </c>
      <c r="O16" s="3">
        <v>4140</v>
      </c>
      <c r="P16" s="3">
        <v>2468.25</v>
      </c>
    </row>
    <row r="17" spans="1:16">
      <c r="A17" s="2">
        <v>43487</v>
      </c>
      <c r="B17" s="3">
        <v>5186</v>
      </c>
      <c r="C17" s="3">
        <v>416.9</v>
      </c>
      <c r="D17" s="3">
        <v>158.5</v>
      </c>
      <c r="E17" s="3">
        <v>13306</v>
      </c>
      <c r="F17" s="3">
        <v>207.95</v>
      </c>
      <c r="G17" s="3">
        <v>1116.4000000000001</v>
      </c>
      <c r="H17" s="3">
        <v>27.93</v>
      </c>
      <c r="I17" s="3">
        <v>2051</v>
      </c>
      <c r="J17" s="3">
        <v>258.55</v>
      </c>
      <c r="K17" s="3">
        <v>750.5</v>
      </c>
      <c r="L17" s="3">
        <v>149.9</v>
      </c>
      <c r="M17" s="3">
        <v>5398</v>
      </c>
      <c r="N17" s="3">
        <v>100</v>
      </c>
      <c r="O17" s="3">
        <v>4200</v>
      </c>
      <c r="P17" s="3">
        <v>2468.73</v>
      </c>
    </row>
    <row r="18" spans="1:16">
      <c r="A18" s="2">
        <v>43488</v>
      </c>
      <c r="B18" s="3">
        <v>5205.5</v>
      </c>
      <c r="C18" s="3">
        <v>419.9</v>
      </c>
      <c r="D18" s="3">
        <v>159.9</v>
      </c>
      <c r="E18" s="3">
        <v>13378</v>
      </c>
      <c r="F18" s="3">
        <v>210.4</v>
      </c>
      <c r="G18" s="3">
        <v>1124</v>
      </c>
      <c r="H18" s="3">
        <v>27.89</v>
      </c>
      <c r="I18" s="3">
        <v>2060</v>
      </c>
      <c r="J18" s="3">
        <v>264.45</v>
      </c>
      <c r="K18" s="3">
        <v>784</v>
      </c>
      <c r="L18" s="3">
        <v>149.08000000000001</v>
      </c>
      <c r="M18" s="3">
        <v>5400</v>
      </c>
      <c r="N18" s="3">
        <v>100.6</v>
      </c>
      <c r="O18" s="3">
        <v>4300</v>
      </c>
      <c r="P18" s="3">
        <v>2491.4899999999998</v>
      </c>
    </row>
    <row r="19" spans="1:16">
      <c r="A19" s="2">
        <v>43489</v>
      </c>
      <c r="B19" s="3">
        <v>5196.5</v>
      </c>
      <c r="C19" s="3">
        <v>408.5</v>
      </c>
      <c r="D19" s="3">
        <v>160.9</v>
      </c>
      <c r="E19" s="3">
        <v>13369</v>
      </c>
      <c r="F19" s="3">
        <v>212.2</v>
      </c>
      <c r="G19" s="3">
        <v>1098.3</v>
      </c>
      <c r="H19" s="3">
        <v>27.32</v>
      </c>
      <c r="I19" s="3">
        <v>2083</v>
      </c>
      <c r="J19" s="3">
        <v>263.5</v>
      </c>
      <c r="K19" s="3">
        <v>772.9</v>
      </c>
      <c r="L19" s="3">
        <v>146.74</v>
      </c>
      <c r="M19" s="3">
        <v>5359</v>
      </c>
      <c r="N19" s="3">
        <v>101</v>
      </c>
      <c r="O19" s="3">
        <v>4256</v>
      </c>
      <c r="P19" s="3">
        <v>2482.71</v>
      </c>
    </row>
    <row r="20" spans="1:16">
      <c r="A20" s="2">
        <v>43490</v>
      </c>
      <c r="B20" s="3">
        <v>5215</v>
      </c>
      <c r="C20" s="3">
        <v>414</v>
      </c>
      <c r="D20" s="3">
        <v>162.82</v>
      </c>
      <c r="E20" s="3">
        <v>13312</v>
      </c>
      <c r="F20" s="3">
        <v>212</v>
      </c>
      <c r="G20" s="3">
        <v>1115</v>
      </c>
      <c r="H20" s="3">
        <v>27.54</v>
      </c>
      <c r="I20" s="3">
        <v>2152</v>
      </c>
      <c r="J20" s="3">
        <v>261</v>
      </c>
      <c r="K20" s="3">
        <v>798.9</v>
      </c>
      <c r="L20" s="3">
        <v>148.82</v>
      </c>
      <c r="M20" s="3">
        <v>5390</v>
      </c>
      <c r="N20" s="3">
        <v>100.64</v>
      </c>
      <c r="O20" s="3">
        <v>4191</v>
      </c>
      <c r="P20" s="3">
        <v>2498.23</v>
      </c>
    </row>
    <row r="21" spans="1:16">
      <c r="A21" s="2">
        <v>43493</v>
      </c>
      <c r="B21" s="3">
        <v>5165</v>
      </c>
      <c r="C21" s="3">
        <v>411.2</v>
      </c>
      <c r="D21" s="3">
        <v>160.56</v>
      </c>
      <c r="E21" s="3">
        <v>13089</v>
      </c>
      <c r="F21" s="3">
        <v>209.7</v>
      </c>
      <c r="G21" s="3">
        <v>1118.5999999999999</v>
      </c>
      <c r="H21" s="3">
        <v>27.35</v>
      </c>
      <c r="I21" s="3">
        <v>2167</v>
      </c>
      <c r="J21" s="3">
        <v>257.8</v>
      </c>
      <c r="K21" s="3">
        <v>791.4</v>
      </c>
      <c r="L21" s="3">
        <v>149.78</v>
      </c>
      <c r="M21" s="3">
        <v>5371.5</v>
      </c>
      <c r="N21" s="3">
        <v>98.8</v>
      </c>
      <c r="O21" s="3">
        <v>4147</v>
      </c>
      <c r="P21" s="3">
        <v>2476.81</v>
      </c>
    </row>
    <row r="22" spans="1:16">
      <c r="A22" s="2">
        <v>43494</v>
      </c>
      <c r="B22" s="3">
        <v>5196.5</v>
      </c>
      <c r="C22" s="3">
        <v>412.9</v>
      </c>
      <c r="D22" s="3">
        <v>162.94999999999999</v>
      </c>
      <c r="E22" s="3">
        <v>13260</v>
      </c>
      <c r="F22" s="3">
        <v>213.61</v>
      </c>
      <c r="G22" s="3">
        <v>1133.5</v>
      </c>
      <c r="H22" s="3">
        <v>27.43</v>
      </c>
      <c r="I22" s="3">
        <v>2152</v>
      </c>
      <c r="J22" s="3">
        <v>259.55</v>
      </c>
      <c r="K22" s="3">
        <v>798.8</v>
      </c>
      <c r="L22" s="3">
        <v>150.68</v>
      </c>
      <c r="M22" s="3">
        <v>5550</v>
      </c>
      <c r="N22" s="3">
        <v>97.23</v>
      </c>
      <c r="O22" s="3">
        <v>4188</v>
      </c>
      <c r="P22" s="3">
        <v>2498.35</v>
      </c>
    </row>
    <row r="23" spans="1:16">
      <c r="A23" s="2">
        <v>43495</v>
      </c>
      <c r="B23" s="3">
        <v>5227</v>
      </c>
      <c r="C23" s="3">
        <v>415.8</v>
      </c>
      <c r="D23" s="3">
        <v>165.4</v>
      </c>
      <c r="E23" s="3">
        <v>13639</v>
      </c>
      <c r="F23" s="3">
        <v>213.14</v>
      </c>
      <c r="G23" s="3">
        <v>1139.3</v>
      </c>
      <c r="H23" s="3">
        <v>27.45</v>
      </c>
      <c r="I23" s="3">
        <v>2157</v>
      </c>
      <c r="J23" s="3">
        <v>261.10000000000002</v>
      </c>
      <c r="K23" s="3">
        <v>806.9</v>
      </c>
      <c r="L23" s="3">
        <v>153.13999999999999</v>
      </c>
      <c r="M23" s="3">
        <v>5548</v>
      </c>
      <c r="N23" s="3">
        <v>97.11</v>
      </c>
      <c r="O23" s="3">
        <v>4164</v>
      </c>
      <c r="P23" s="3">
        <v>2511.86</v>
      </c>
    </row>
    <row r="24" spans="1:16">
      <c r="A24" s="2">
        <v>43496</v>
      </c>
      <c r="B24" s="3">
        <v>5272.5</v>
      </c>
      <c r="C24" s="3">
        <v>411.25</v>
      </c>
      <c r="D24" s="3">
        <v>162.82</v>
      </c>
      <c r="E24" s="3">
        <v>13596</v>
      </c>
      <c r="F24" s="3">
        <v>217.9</v>
      </c>
      <c r="G24" s="3">
        <v>1145</v>
      </c>
      <c r="H24" s="3">
        <v>27.35</v>
      </c>
      <c r="I24" s="3">
        <v>2212</v>
      </c>
      <c r="J24" s="3">
        <v>260.75</v>
      </c>
      <c r="K24" s="3">
        <v>806.9</v>
      </c>
      <c r="L24" s="3">
        <v>152.02000000000001</v>
      </c>
      <c r="M24" s="3">
        <v>5494</v>
      </c>
      <c r="N24" s="3">
        <v>98.56</v>
      </c>
      <c r="O24" s="3">
        <v>4155</v>
      </c>
      <c r="P24" s="3">
        <v>2521.1</v>
      </c>
    </row>
    <row r="25" spans="1:16">
      <c r="A25" s="2">
        <v>43497</v>
      </c>
      <c r="B25" s="3">
        <v>5319.5</v>
      </c>
      <c r="C25" s="3">
        <v>411.95</v>
      </c>
      <c r="D25" s="3">
        <v>163.33000000000001</v>
      </c>
      <c r="E25" s="3">
        <v>13534</v>
      </c>
      <c r="F25" s="3">
        <v>216.29</v>
      </c>
      <c r="G25" s="3">
        <v>1125.2</v>
      </c>
      <c r="H25" s="3">
        <v>27.41</v>
      </c>
      <c r="I25" s="3">
        <v>2197.1999999999998</v>
      </c>
      <c r="J25" s="3">
        <v>261.55</v>
      </c>
      <c r="K25" s="3">
        <v>808.1</v>
      </c>
      <c r="L25" s="3">
        <v>157.19999999999999</v>
      </c>
      <c r="M25" s="3">
        <v>5521.5</v>
      </c>
      <c r="N25" s="3">
        <v>99.5</v>
      </c>
      <c r="O25" s="3">
        <v>4133</v>
      </c>
      <c r="P25" s="3">
        <v>2521.6999999999998</v>
      </c>
    </row>
    <row r="26" spans="1:16">
      <c r="A26" s="2">
        <v>43500</v>
      </c>
      <c r="B26" s="3">
        <v>5350</v>
      </c>
      <c r="C26" s="3">
        <v>411</v>
      </c>
      <c r="D26" s="3">
        <v>163.19999999999999</v>
      </c>
      <c r="E26" s="3">
        <v>13500</v>
      </c>
      <c r="F26" s="3">
        <v>215.5</v>
      </c>
      <c r="G26" s="3">
        <v>1138</v>
      </c>
      <c r="H26" s="3">
        <v>27.4</v>
      </c>
      <c r="I26" s="3">
        <v>2212</v>
      </c>
      <c r="J26" s="3">
        <v>263.25</v>
      </c>
      <c r="K26" s="3">
        <v>803.2</v>
      </c>
      <c r="L26" s="3">
        <v>158.41999999999999</v>
      </c>
      <c r="M26" s="3">
        <v>5490.5</v>
      </c>
      <c r="N26" s="3">
        <v>97.78</v>
      </c>
      <c r="O26" s="3">
        <v>4130</v>
      </c>
      <c r="P26" s="3">
        <v>2523.52</v>
      </c>
    </row>
    <row r="27" spans="1:16">
      <c r="A27" s="2">
        <v>43501</v>
      </c>
      <c r="B27" s="3">
        <v>5435</v>
      </c>
      <c r="C27" s="3">
        <v>428.5</v>
      </c>
      <c r="D27" s="3">
        <v>164.25</v>
      </c>
      <c r="E27" s="3">
        <v>13588</v>
      </c>
      <c r="F27" s="3">
        <v>217.85</v>
      </c>
      <c r="G27" s="3">
        <v>1143.4000000000001</v>
      </c>
      <c r="H27" s="3">
        <v>27.48</v>
      </c>
      <c r="I27" s="3">
        <v>2250.8000000000002</v>
      </c>
      <c r="J27" s="3">
        <v>264.95</v>
      </c>
      <c r="K27" s="3">
        <v>810</v>
      </c>
      <c r="L27" s="3">
        <v>158.46</v>
      </c>
      <c r="M27" s="3">
        <v>5526.5</v>
      </c>
      <c r="N27" s="3">
        <v>98.89</v>
      </c>
      <c r="O27" s="3">
        <v>4054</v>
      </c>
      <c r="P27" s="3">
        <v>2547.27</v>
      </c>
    </row>
    <row r="28" spans="1:16">
      <c r="A28" s="2">
        <v>43502</v>
      </c>
      <c r="B28" s="3">
        <v>5461</v>
      </c>
      <c r="C28" s="3">
        <v>421.55</v>
      </c>
      <c r="D28" s="3">
        <v>163.21</v>
      </c>
      <c r="E28" s="3">
        <v>13690</v>
      </c>
      <c r="F28" s="3">
        <v>216.59</v>
      </c>
      <c r="G28" s="3">
        <v>1126.4000000000001</v>
      </c>
      <c r="H28" s="3">
        <v>27.32</v>
      </c>
      <c r="I28" s="3">
        <v>2244</v>
      </c>
      <c r="J28" s="3">
        <v>263.14999999999998</v>
      </c>
      <c r="K28" s="3">
        <v>804</v>
      </c>
      <c r="L28" s="3">
        <v>160.41999999999999</v>
      </c>
      <c r="M28" s="3">
        <v>5530</v>
      </c>
      <c r="N28" s="3">
        <v>99.5</v>
      </c>
      <c r="O28" s="3">
        <v>4025.5</v>
      </c>
      <c r="P28" s="3">
        <v>2539.73</v>
      </c>
    </row>
    <row r="29" spans="1:16">
      <c r="A29" s="2">
        <v>43503</v>
      </c>
      <c r="B29" s="3">
        <v>5385</v>
      </c>
      <c r="C29" s="3">
        <v>411.55</v>
      </c>
      <c r="D29" s="3">
        <v>160.38999999999999</v>
      </c>
      <c r="E29" s="3">
        <v>13650</v>
      </c>
      <c r="F29" s="3">
        <v>211.01</v>
      </c>
      <c r="G29" s="3">
        <v>1130</v>
      </c>
      <c r="H29" s="3">
        <v>27.05</v>
      </c>
      <c r="I29" s="3">
        <v>2192.1999999999998</v>
      </c>
      <c r="J29" s="3">
        <v>261.8</v>
      </c>
      <c r="K29" s="3">
        <v>804.7</v>
      </c>
      <c r="L29" s="3">
        <v>159</v>
      </c>
      <c r="M29" s="3">
        <v>5475.5</v>
      </c>
      <c r="N29" s="3">
        <v>100.08</v>
      </c>
      <c r="O29" s="3">
        <v>4029.5</v>
      </c>
      <c r="P29" s="3">
        <v>2509.89</v>
      </c>
    </row>
    <row r="30" spans="1:16">
      <c r="A30" s="2">
        <v>43504</v>
      </c>
      <c r="B30" s="3">
        <v>5386</v>
      </c>
      <c r="C30" s="3">
        <v>411.6</v>
      </c>
      <c r="D30" s="3">
        <v>159.80000000000001</v>
      </c>
      <c r="E30" s="3">
        <v>13732</v>
      </c>
      <c r="F30" s="3">
        <v>210.43</v>
      </c>
      <c r="G30" s="3">
        <v>1127.5999999999999</v>
      </c>
      <c r="H30" s="3">
        <v>26.85</v>
      </c>
      <c r="I30" s="3">
        <v>2163.4</v>
      </c>
      <c r="J30" s="3">
        <v>255</v>
      </c>
      <c r="K30" s="3">
        <v>787.3</v>
      </c>
      <c r="L30" s="3">
        <v>157.34</v>
      </c>
      <c r="M30" s="3">
        <v>5440</v>
      </c>
      <c r="N30" s="3">
        <v>99.6</v>
      </c>
      <c r="O30" s="3">
        <v>4039.5</v>
      </c>
      <c r="P30" s="3">
        <v>2502.8200000000002</v>
      </c>
    </row>
    <row r="31" spans="1:16">
      <c r="A31" s="2">
        <v>43507</v>
      </c>
      <c r="B31" s="3">
        <v>5419.5</v>
      </c>
      <c r="C31" s="3">
        <v>410.5</v>
      </c>
      <c r="D31" s="3">
        <v>161.29</v>
      </c>
      <c r="E31" s="3">
        <v>13702</v>
      </c>
      <c r="F31" s="3">
        <v>214</v>
      </c>
      <c r="G31" s="3">
        <v>1114.2</v>
      </c>
      <c r="H31" s="3">
        <v>26.7</v>
      </c>
      <c r="I31" s="3">
        <v>2196</v>
      </c>
      <c r="J31" s="3">
        <v>251.55</v>
      </c>
      <c r="K31" s="3">
        <v>780</v>
      </c>
      <c r="L31" s="3">
        <v>157.63999999999999</v>
      </c>
      <c r="M31" s="3">
        <v>5300</v>
      </c>
      <c r="N31" s="3">
        <v>99.5</v>
      </c>
      <c r="O31" s="3">
        <v>4035</v>
      </c>
      <c r="P31" s="3">
        <v>2510.2199999999998</v>
      </c>
    </row>
    <row r="32" spans="1:16">
      <c r="A32" s="2">
        <v>43508</v>
      </c>
      <c r="B32" s="3">
        <v>5439</v>
      </c>
      <c r="C32" s="3">
        <v>414.5</v>
      </c>
      <c r="D32" s="3">
        <v>163.68</v>
      </c>
      <c r="E32" s="3">
        <v>13780</v>
      </c>
      <c r="F32" s="3">
        <v>219.1</v>
      </c>
      <c r="G32" s="3">
        <v>1121.2</v>
      </c>
      <c r="H32" s="3">
        <v>26.81</v>
      </c>
      <c r="I32" s="3">
        <v>2230</v>
      </c>
      <c r="J32" s="3">
        <v>255.35</v>
      </c>
      <c r="K32" s="3">
        <v>784.5</v>
      </c>
      <c r="L32" s="3">
        <v>157.4</v>
      </c>
      <c r="M32" s="3">
        <v>5300</v>
      </c>
      <c r="N32" s="3">
        <v>98.33</v>
      </c>
      <c r="O32" s="3">
        <v>4035</v>
      </c>
      <c r="P32" s="3">
        <v>2533.3200000000002</v>
      </c>
    </row>
    <row r="33" spans="1:16">
      <c r="A33" s="2">
        <v>43509</v>
      </c>
      <c r="B33" s="3">
        <v>5351</v>
      </c>
      <c r="C33" s="3">
        <v>401.6</v>
      </c>
      <c r="D33" s="3">
        <v>159.27000000000001</v>
      </c>
      <c r="E33" s="3">
        <v>13552</v>
      </c>
      <c r="F33" s="3">
        <v>213.9</v>
      </c>
      <c r="G33" s="3">
        <v>1095</v>
      </c>
      <c r="H33" s="3">
        <v>26.26</v>
      </c>
      <c r="I33" s="3">
        <v>2258</v>
      </c>
      <c r="J33" s="3">
        <v>254.1</v>
      </c>
      <c r="K33" s="3">
        <v>761.6</v>
      </c>
      <c r="L33" s="3">
        <v>154.86000000000001</v>
      </c>
      <c r="M33" s="3">
        <v>5213.5</v>
      </c>
      <c r="N33" s="3">
        <v>96.97</v>
      </c>
      <c r="O33" s="3">
        <v>3988</v>
      </c>
      <c r="P33" s="3">
        <v>2485.7600000000002</v>
      </c>
    </row>
    <row r="34" spans="1:16">
      <c r="A34" s="2">
        <v>43510</v>
      </c>
      <c r="B34" s="3">
        <v>5360.5</v>
      </c>
      <c r="C34" s="3">
        <v>394.85</v>
      </c>
      <c r="D34" s="3">
        <v>155.15</v>
      </c>
      <c r="E34" s="3">
        <v>13740</v>
      </c>
      <c r="F34" s="3">
        <v>204.43</v>
      </c>
      <c r="G34" s="3">
        <v>1090.5999999999999</v>
      </c>
      <c r="H34" s="3">
        <v>26.48</v>
      </c>
      <c r="I34" s="3">
        <v>2264</v>
      </c>
      <c r="J34" s="3">
        <v>257.2</v>
      </c>
      <c r="K34" s="3">
        <v>763.9</v>
      </c>
      <c r="L34" s="3">
        <v>154.86000000000001</v>
      </c>
      <c r="M34" s="3">
        <v>5320</v>
      </c>
      <c r="N34" s="3">
        <v>96.05</v>
      </c>
      <c r="O34" s="3">
        <v>3895.5</v>
      </c>
      <c r="P34" s="3">
        <v>2460.8200000000002</v>
      </c>
    </row>
    <row r="35" spans="1:16">
      <c r="A35" s="2">
        <v>43511</v>
      </c>
      <c r="B35" s="3">
        <v>5426</v>
      </c>
      <c r="C35" s="3">
        <v>403.5</v>
      </c>
      <c r="D35" s="3">
        <v>159.04</v>
      </c>
      <c r="E35" s="3">
        <v>13750</v>
      </c>
      <c r="F35" s="3">
        <v>208</v>
      </c>
      <c r="G35" s="3">
        <v>1087.4000000000001</v>
      </c>
      <c r="H35" s="3">
        <v>26.83</v>
      </c>
      <c r="I35" s="3">
        <v>2200.1999999999998</v>
      </c>
      <c r="J35" s="3">
        <v>260.45</v>
      </c>
      <c r="K35" s="3">
        <v>790.3</v>
      </c>
      <c r="L35" s="3">
        <v>157.24</v>
      </c>
      <c r="M35" s="3">
        <v>5344.5</v>
      </c>
      <c r="N35" s="3">
        <v>96.85</v>
      </c>
      <c r="O35" s="3">
        <v>3896</v>
      </c>
      <c r="P35" s="3">
        <v>2490.16</v>
      </c>
    </row>
    <row r="36" spans="1:16">
      <c r="A36" s="2">
        <v>43514</v>
      </c>
      <c r="B36" s="3">
        <v>5483.5</v>
      </c>
      <c r="C36" s="3">
        <v>405</v>
      </c>
      <c r="D36" s="3">
        <v>156.43</v>
      </c>
      <c r="E36" s="3">
        <v>13660</v>
      </c>
      <c r="F36" s="3">
        <v>204.19</v>
      </c>
      <c r="G36" s="3">
        <v>1074</v>
      </c>
      <c r="H36" s="3">
        <v>26.49</v>
      </c>
      <c r="I36" s="3">
        <v>2161</v>
      </c>
      <c r="J36" s="3">
        <v>253.9</v>
      </c>
      <c r="K36" s="3">
        <v>778.5</v>
      </c>
      <c r="L36" s="3">
        <v>154.86000000000001</v>
      </c>
      <c r="M36" s="3">
        <v>5430.5</v>
      </c>
      <c r="N36" s="3">
        <v>97.27</v>
      </c>
      <c r="O36" s="3">
        <v>3910</v>
      </c>
      <c r="P36" s="3">
        <v>2472.41</v>
      </c>
    </row>
    <row r="37" spans="1:16">
      <c r="A37" s="2">
        <v>43515</v>
      </c>
      <c r="B37" s="3">
        <v>5443.5</v>
      </c>
      <c r="C37" s="3">
        <v>402.95</v>
      </c>
      <c r="D37" s="3">
        <v>154.03</v>
      </c>
      <c r="E37" s="3">
        <v>13800</v>
      </c>
      <c r="F37" s="3">
        <v>202.08</v>
      </c>
      <c r="G37" s="3">
        <v>1094.5999999999999</v>
      </c>
      <c r="H37" s="3">
        <v>26.38</v>
      </c>
      <c r="I37" s="3">
        <v>2126.6</v>
      </c>
      <c r="J37" s="3">
        <v>250.6</v>
      </c>
      <c r="K37" s="3">
        <v>772.8</v>
      </c>
      <c r="L37" s="3">
        <v>153.91999999999999</v>
      </c>
      <c r="M37" s="3">
        <v>5445</v>
      </c>
      <c r="N37" s="3">
        <v>95.1</v>
      </c>
      <c r="O37" s="3">
        <v>3900</v>
      </c>
      <c r="P37" s="3">
        <v>2458.5500000000002</v>
      </c>
    </row>
    <row r="38" spans="1:16">
      <c r="A38" s="2">
        <v>43516</v>
      </c>
      <c r="B38" s="3">
        <v>5445</v>
      </c>
      <c r="C38" s="3">
        <v>402.9</v>
      </c>
      <c r="D38" s="3">
        <v>154.43</v>
      </c>
      <c r="E38" s="3">
        <v>14250</v>
      </c>
      <c r="F38" s="3">
        <v>206.89</v>
      </c>
      <c r="G38" s="3">
        <v>1125</v>
      </c>
      <c r="H38" s="3">
        <v>26.75</v>
      </c>
      <c r="I38" s="3">
        <v>2166.1999999999998</v>
      </c>
      <c r="J38" s="3">
        <v>251</v>
      </c>
      <c r="K38" s="3">
        <v>793.6</v>
      </c>
      <c r="L38" s="3">
        <v>156.47999999999999</v>
      </c>
      <c r="M38" s="3">
        <v>5445</v>
      </c>
      <c r="N38" s="3">
        <v>96.5</v>
      </c>
      <c r="O38" s="3">
        <v>3950</v>
      </c>
      <c r="P38" s="3">
        <v>2487.8200000000002</v>
      </c>
    </row>
    <row r="39" spans="1:16">
      <c r="A39" s="2">
        <v>43517</v>
      </c>
      <c r="B39" s="3">
        <v>5447.5</v>
      </c>
      <c r="C39" s="3">
        <v>396.45</v>
      </c>
      <c r="D39" s="3">
        <v>153.5</v>
      </c>
      <c r="E39" s="3">
        <v>14052</v>
      </c>
      <c r="F39" s="3">
        <v>203.41</v>
      </c>
      <c r="G39" s="3">
        <v>1121.5999999999999</v>
      </c>
      <c r="H39" s="3">
        <v>26.43</v>
      </c>
      <c r="I39" s="3">
        <v>2115</v>
      </c>
      <c r="J39" s="3">
        <v>249</v>
      </c>
      <c r="K39" s="3">
        <v>796</v>
      </c>
      <c r="L39" s="3">
        <v>155.94</v>
      </c>
      <c r="M39" s="3">
        <v>5370</v>
      </c>
      <c r="N39" s="3">
        <v>95.53</v>
      </c>
      <c r="O39" s="3">
        <v>3945.5</v>
      </c>
      <c r="P39" s="3">
        <v>2470.23</v>
      </c>
    </row>
    <row r="40" spans="1:16">
      <c r="A40" s="2">
        <v>43518</v>
      </c>
      <c r="B40" s="3">
        <v>5527</v>
      </c>
      <c r="C40" s="3">
        <v>401.5</v>
      </c>
      <c r="D40" s="3">
        <v>154.63999999999999</v>
      </c>
      <c r="E40" s="3">
        <v>14122</v>
      </c>
      <c r="F40" s="3">
        <v>205.25</v>
      </c>
      <c r="G40" s="3">
        <v>1129</v>
      </c>
      <c r="H40" s="3">
        <v>26.48</v>
      </c>
      <c r="I40" s="3">
        <v>2133</v>
      </c>
      <c r="J40" s="3">
        <v>249.05</v>
      </c>
      <c r="K40" s="3">
        <v>799.9</v>
      </c>
      <c r="L40" s="3">
        <v>158.5</v>
      </c>
      <c r="M40" s="3">
        <v>5360</v>
      </c>
      <c r="N40" s="3">
        <v>95.47</v>
      </c>
      <c r="O40" s="3">
        <v>3962.5</v>
      </c>
      <c r="P40" s="3">
        <v>2488.63</v>
      </c>
    </row>
    <row r="41" spans="1:16">
      <c r="A41" s="2">
        <v>43521</v>
      </c>
      <c r="B41" s="3">
        <v>5533</v>
      </c>
      <c r="C41" s="3">
        <v>396.5</v>
      </c>
      <c r="D41" s="3">
        <v>154.6</v>
      </c>
      <c r="E41" s="3">
        <v>14594</v>
      </c>
      <c r="F41" s="3">
        <v>205.86</v>
      </c>
      <c r="G41" s="3">
        <v>1121.2</v>
      </c>
      <c r="H41" s="3">
        <v>26.4</v>
      </c>
      <c r="I41" s="3">
        <v>2214.6</v>
      </c>
      <c r="J41" s="3">
        <v>250.9</v>
      </c>
      <c r="K41" s="3">
        <v>787.1</v>
      </c>
      <c r="L41" s="3">
        <v>159.44</v>
      </c>
      <c r="M41" s="3">
        <v>5373</v>
      </c>
      <c r="N41" s="3">
        <v>96.25</v>
      </c>
      <c r="O41" s="3">
        <v>3922.5</v>
      </c>
      <c r="P41" s="3">
        <v>2494.63</v>
      </c>
    </row>
    <row r="42" spans="1:16">
      <c r="A42" s="2">
        <v>43522</v>
      </c>
      <c r="B42" s="3">
        <v>5551</v>
      </c>
      <c r="C42" s="3">
        <v>399</v>
      </c>
      <c r="D42" s="3">
        <v>155.36000000000001</v>
      </c>
      <c r="E42" s="3">
        <v>14420</v>
      </c>
      <c r="F42" s="3">
        <v>205.8</v>
      </c>
      <c r="G42" s="3">
        <v>1106</v>
      </c>
      <c r="H42" s="3">
        <v>26.24</v>
      </c>
      <c r="I42" s="3">
        <v>2169.6</v>
      </c>
      <c r="J42" s="3">
        <v>252.5</v>
      </c>
      <c r="K42" s="3">
        <v>789.9</v>
      </c>
      <c r="L42" s="3">
        <v>158.86000000000001</v>
      </c>
      <c r="M42" s="3">
        <v>5445</v>
      </c>
      <c r="N42" s="3">
        <v>97.6</v>
      </c>
      <c r="O42" s="3">
        <v>3875.5</v>
      </c>
      <c r="P42" s="3">
        <v>2494.02</v>
      </c>
    </row>
    <row r="43" spans="1:16">
      <c r="A43" s="2">
        <v>43523</v>
      </c>
      <c r="B43" s="3">
        <v>5580</v>
      </c>
      <c r="C43" s="3">
        <v>400.4</v>
      </c>
      <c r="D43" s="3">
        <v>156.4</v>
      </c>
      <c r="E43" s="3">
        <v>14302</v>
      </c>
      <c r="F43" s="3">
        <v>205.4</v>
      </c>
      <c r="G43" s="3">
        <v>1095.4000000000001</v>
      </c>
      <c r="H43" s="3">
        <v>26.07</v>
      </c>
      <c r="I43" s="3">
        <v>2163</v>
      </c>
      <c r="J43" s="3">
        <v>252.4</v>
      </c>
      <c r="K43" s="3">
        <v>794.9</v>
      </c>
      <c r="L43" s="3">
        <v>158.62</v>
      </c>
      <c r="M43" s="3">
        <v>5450</v>
      </c>
      <c r="N43" s="3">
        <v>96.3</v>
      </c>
      <c r="O43" s="3">
        <v>3803</v>
      </c>
      <c r="P43" s="3">
        <v>2490.65</v>
      </c>
    </row>
    <row r="44" spans="1:16">
      <c r="A44" s="2">
        <v>43524</v>
      </c>
      <c r="B44" s="3">
        <v>5501</v>
      </c>
      <c r="C44" s="3">
        <v>398.8</v>
      </c>
      <c r="D44" s="3">
        <v>158.99</v>
      </c>
      <c r="E44" s="3">
        <v>14114</v>
      </c>
      <c r="F44" s="3">
        <v>207.8</v>
      </c>
      <c r="G44" s="3">
        <v>1080.4000000000001</v>
      </c>
      <c r="H44" s="3">
        <v>25.69</v>
      </c>
      <c r="I44" s="3">
        <v>2208</v>
      </c>
      <c r="J44" s="3">
        <v>253</v>
      </c>
      <c r="K44" s="3">
        <v>776.1</v>
      </c>
      <c r="L44" s="3">
        <v>158.44</v>
      </c>
      <c r="M44" s="3">
        <v>5470</v>
      </c>
      <c r="N44" s="3">
        <v>95.1</v>
      </c>
      <c r="O44" s="3">
        <v>3780</v>
      </c>
      <c r="P44" s="3">
        <v>2485.27</v>
      </c>
    </row>
    <row r="45" spans="1:16">
      <c r="A45" s="2">
        <v>43525</v>
      </c>
      <c r="B45" s="3">
        <v>5500.5</v>
      </c>
      <c r="C45" s="3">
        <v>398.25</v>
      </c>
      <c r="D45" s="3">
        <v>156.71</v>
      </c>
      <c r="E45" s="3">
        <v>14100</v>
      </c>
      <c r="F45" s="3">
        <v>206.54</v>
      </c>
      <c r="G45" s="3">
        <v>1076.2</v>
      </c>
      <c r="H45" s="3">
        <v>25.56</v>
      </c>
      <c r="I45" s="3">
        <v>2247.4</v>
      </c>
      <c r="J45" s="3">
        <v>252.6</v>
      </c>
      <c r="K45" s="3">
        <v>775.2</v>
      </c>
      <c r="L45" s="3">
        <v>157.74</v>
      </c>
      <c r="M45" s="3">
        <v>5350.5</v>
      </c>
      <c r="N45" s="3">
        <v>94.9</v>
      </c>
      <c r="O45" s="3">
        <v>3904</v>
      </c>
      <c r="P45" s="3">
        <v>2478.0100000000002</v>
      </c>
    </row>
    <row r="46" spans="1:16">
      <c r="A46" s="2">
        <v>43528</v>
      </c>
      <c r="B46" s="3">
        <v>5546.5</v>
      </c>
      <c r="C46" s="3">
        <v>398.05</v>
      </c>
      <c r="D46" s="3">
        <v>154.4</v>
      </c>
      <c r="E46" s="3">
        <v>13794</v>
      </c>
      <c r="F46" s="3">
        <v>205.5</v>
      </c>
      <c r="G46" s="3">
        <v>1094.2</v>
      </c>
      <c r="H46" s="3">
        <v>25.4</v>
      </c>
      <c r="I46" s="3">
        <v>2303.6</v>
      </c>
      <c r="J46" s="3">
        <v>255.95</v>
      </c>
      <c r="K46" s="3">
        <v>770.1</v>
      </c>
      <c r="L46" s="3">
        <v>162.04</v>
      </c>
      <c r="M46" s="3">
        <v>5092</v>
      </c>
      <c r="N46" s="3">
        <v>93.65</v>
      </c>
      <c r="O46" s="3">
        <v>3860</v>
      </c>
      <c r="P46" s="3">
        <v>2473.79</v>
      </c>
    </row>
    <row r="47" spans="1:16">
      <c r="A47" s="2">
        <v>43529</v>
      </c>
      <c r="B47" s="3">
        <v>5622.5</v>
      </c>
      <c r="C47" s="3">
        <v>395.9</v>
      </c>
      <c r="D47" s="3">
        <v>153.19999999999999</v>
      </c>
      <c r="E47" s="3">
        <v>13770</v>
      </c>
      <c r="F47" s="3">
        <v>202.92</v>
      </c>
      <c r="G47" s="3">
        <v>1081</v>
      </c>
      <c r="H47" s="3">
        <v>25.38</v>
      </c>
      <c r="I47" s="3">
        <v>2340.1999999999998</v>
      </c>
      <c r="J47" s="3">
        <v>256.14999999999998</v>
      </c>
      <c r="K47" s="3">
        <v>760</v>
      </c>
      <c r="L47" s="3">
        <v>166.18</v>
      </c>
      <c r="M47" s="3">
        <v>5139.5</v>
      </c>
      <c r="N47" s="3">
        <v>92</v>
      </c>
      <c r="O47" s="3">
        <v>3900</v>
      </c>
      <c r="P47" s="3">
        <v>2466.23</v>
      </c>
    </row>
    <row r="48" spans="1:16">
      <c r="A48" s="2">
        <v>43530</v>
      </c>
      <c r="B48" s="3">
        <v>5713</v>
      </c>
      <c r="C48" s="3">
        <v>402.3</v>
      </c>
      <c r="D48" s="3">
        <v>154.19999999999999</v>
      </c>
      <c r="E48" s="3">
        <v>14442</v>
      </c>
      <c r="F48" s="3">
        <v>205</v>
      </c>
      <c r="G48" s="3">
        <v>1092</v>
      </c>
      <c r="H48" s="3">
        <v>25.39</v>
      </c>
      <c r="I48" s="3">
        <v>2362</v>
      </c>
      <c r="J48" s="3">
        <v>257.5</v>
      </c>
      <c r="K48" s="3">
        <v>766</v>
      </c>
      <c r="L48" s="3">
        <v>165.36</v>
      </c>
      <c r="M48" s="3">
        <v>5205.5</v>
      </c>
      <c r="N48" s="3">
        <v>92.34</v>
      </c>
      <c r="O48" s="3">
        <v>3859</v>
      </c>
      <c r="P48" s="3">
        <v>2494.04</v>
      </c>
    </row>
    <row r="49" spans="1:16">
      <c r="A49" s="2">
        <v>43531</v>
      </c>
      <c r="B49" s="3">
        <v>5677</v>
      </c>
      <c r="C49" s="3">
        <v>402</v>
      </c>
      <c r="D49" s="3">
        <v>151.9</v>
      </c>
      <c r="E49" s="3">
        <v>14442</v>
      </c>
      <c r="F49" s="3">
        <v>203.95</v>
      </c>
      <c r="G49" s="3">
        <v>1074.5999999999999</v>
      </c>
      <c r="H49" s="3">
        <v>25.2</v>
      </c>
      <c r="I49" s="3">
        <v>2329.1999999999998</v>
      </c>
      <c r="J49" s="3">
        <v>254.9</v>
      </c>
      <c r="K49" s="3">
        <v>755.2</v>
      </c>
      <c r="L49" s="3">
        <v>165.5</v>
      </c>
      <c r="M49" s="3">
        <v>5200</v>
      </c>
      <c r="N49" s="3">
        <v>92.53</v>
      </c>
      <c r="O49" s="3">
        <v>3850</v>
      </c>
      <c r="P49" s="3">
        <v>2476.64</v>
      </c>
    </row>
    <row r="50" spans="1:16">
      <c r="A50" s="2">
        <v>43532</v>
      </c>
      <c r="B50" s="3">
        <v>5677</v>
      </c>
      <c r="C50" s="3">
        <v>402</v>
      </c>
      <c r="D50" s="3">
        <v>151.9</v>
      </c>
      <c r="E50" s="3">
        <v>14442</v>
      </c>
      <c r="F50" s="3">
        <v>203.95</v>
      </c>
      <c r="G50" s="3">
        <v>1074.5999999999999</v>
      </c>
      <c r="H50" s="3">
        <v>25.2</v>
      </c>
      <c r="I50" s="3">
        <v>2329.1999999999998</v>
      </c>
      <c r="J50" s="3">
        <v>254.9</v>
      </c>
      <c r="K50" s="3">
        <v>755.2</v>
      </c>
      <c r="L50" s="3">
        <v>165.5</v>
      </c>
      <c r="M50" s="3">
        <v>5200</v>
      </c>
      <c r="N50" s="3">
        <v>92.53</v>
      </c>
      <c r="O50" s="3">
        <v>3850</v>
      </c>
      <c r="P50" s="3">
        <v>2476.64</v>
      </c>
    </row>
    <row r="51" spans="1:16">
      <c r="A51" s="2">
        <v>43535</v>
      </c>
      <c r="B51" s="3">
        <v>5561</v>
      </c>
      <c r="C51" s="3">
        <v>399.75</v>
      </c>
      <c r="D51" s="3">
        <v>151.6</v>
      </c>
      <c r="E51" s="3">
        <v>14100</v>
      </c>
      <c r="F51" s="3">
        <v>205.25</v>
      </c>
      <c r="G51" s="3">
        <v>1089</v>
      </c>
      <c r="H51" s="3">
        <v>24.73</v>
      </c>
      <c r="I51" s="3">
        <v>2346.4</v>
      </c>
      <c r="J51" s="3">
        <v>256.60000000000002</v>
      </c>
      <c r="K51" s="3">
        <v>747</v>
      </c>
      <c r="L51" s="3">
        <v>163.44</v>
      </c>
      <c r="M51" s="3">
        <v>5235</v>
      </c>
      <c r="N51" s="3">
        <v>93.5</v>
      </c>
      <c r="O51" s="3">
        <v>3801.5</v>
      </c>
      <c r="P51" s="3">
        <v>2465.94</v>
      </c>
    </row>
    <row r="52" spans="1:16">
      <c r="A52" s="2">
        <v>43536</v>
      </c>
      <c r="B52" s="3">
        <v>5576</v>
      </c>
      <c r="C52" s="3">
        <v>397.5</v>
      </c>
      <c r="D52" s="3">
        <v>151.63999999999999</v>
      </c>
      <c r="E52" s="3">
        <v>14380</v>
      </c>
      <c r="F52" s="3">
        <v>205.1</v>
      </c>
      <c r="G52" s="3">
        <v>1088</v>
      </c>
      <c r="H52" s="3">
        <v>24.61</v>
      </c>
      <c r="I52" s="3">
        <v>2355</v>
      </c>
      <c r="J52" s="3">
        <v>258</v>
      </c>
      <c r="K52" s="3">
        <v>732.5</v>
      </c>
      <c r="L52" s="3">
        <v>163.32</v>
      </c>
      <c r="M52" s="3">
        <v>5325</v>
      </c>
      <c r="N52" s="3">
        <v>94.11</v>
      </c>
      <c r="O52" s="3">
        <v>3790</v>
      </c>
      <c r="P52" s="3">
        <v>2468.25</v>
      </c>
    </row>
    <row r="53" spans="1:16">
      <c r="A53" s="2">
        <v>43537</v>
      </c>
      <c r="B53" s="3">
        <v>5609</v>
      </c>
      <c r="C53" s="3">
        <v>400</v>
      </c>
      <c r="D53" s="3">
        <v>153.30000000000001</v>
      </c>
      <c r="E53" s="3">
        <v>13850</v>
      </c>
      <c r="F53" s="3">
        <v>206</v>
      </c>
      <c r="G53" s="3">
        <v>1080</v>
      </c>
      <c r="H53" s="3">
        <v>24.21</v>
      </c>
      <c r="I53" s="3">
        <v>2345</v>
      </c>
      <c r="J53" s="3">
        <v>260.25</v>
      </c>
      <c r="K53" s="3">
        <v>729</v>
      </c>
      <c r="L53" s="3">
        <v>166.9</v>
      </c>
      <c r="M53" s="3">
        <v>5444.5</v>
      </c>
      <c r="N53" s="3">
        <v>96.04</v>
      </c>
      <c r="O53" s="3">
        <v>3830</v>
      </c>
      <c r="P53" s="3">
        <v>2470.61</v>
      </c>
    </row>
    <row r="54" spans="1:16">
      <c r="A54" s="2">
        <v>43538</v>
      </c>
      <c r="B54" s="3">
        <v>5608</v>
      </c>
      <c r="C54" s="3">
        <v>398.3</v>
      </c>
      <c r="D54" s="3">
        <v>152.68</v>
      </c>
      <c r="E54" s="3">
        <v>13952</v>
      </c>
      <c r="F54" s="3">
        <v>203.66</v>
      </c>
      <c r="G54" s="3">
        <v>1060.4000000000001</v>
      </c>
      <c r="H54" s="3">
        <v>24.16</v>
      </c>
      <c r="I54" s="3">
        <v>2303.4</v>
      </c>
      <c r="J54" s="3">
        <v>259.3</v>
      </c>
      <c r="K54" s="3">
        <v>731.8</v>
      </c>
      <c r="L54" s="3">
        <v>166.38</v>
      </c>
      <c r="M54" s="3">
        <v>5468</v>
      </c>
      <c r="N54" s="3">
        <v>95.92</v>
      </c>
      <c r="O54" s="3">
        <v>3750</v>
      </c>
      <c r="P54" s="3">
        <v>2457.79</v>
      </c>
    </row>
    <row r="55" spans="1:16">
      <c r="A55" s="2">
        <v>43539</v>
      </c>
      <c r="B55" s="3">
        <v>5662.5</v>
      </c>
      <c r="C55" s="3">
        <v>401.25</v>
      </c>
      <c r="D55" s="3">
        <v>154.56</v>
      </c>
      <c r="E55" s="3">
        <v>14226</v>
      </c>
      <c r="F55" s="3">
        <v>203.55</v>
      </c>
      <c r="G55" s="3">
        <v>1057.5999999999999</v>
      </c>
      <c r="H55" s="3">
        <v>24.2</v>
      </c>
      <c r="I55" s="3">
        <v>2352.8000000000002</v>
      </c>
      <c r="J55" s="3">
        <v>260</v>
      </c>
      <c r="K55" s="3">
        <v>743.8</v>
      </c>
      <c r="L55" s="3">
        <v>167.7</v>
      </c>
      <c r="M55" s="3">
        <v>5343.5</v>
      </c>
      <c r="N55" s="3">
        <v>95.4</v>
      </c>
      <c r="O55" s="3">
        <v>3776.5</v>
      </c>
      <c r="P55" s="3">
        <v>2476.73</v>
      </c>
    </row>
    <row r="56" spans="1:16">
      <c r="A56" s="2">
        <v>43542</v>
      </c>
      <c r="B56" s="3">
        <v>5610</v>
      </c>
      <c r="C56" s="3">
        <v>399</v>
      </c>
      <c r="D56" s="3">
        <v>155.84</v>
      </c>
      <c r="E56" s="3">
        <v>14284</v>
      </c>
      <c r="F56" s="3">
        <v>205.9</v>
      </c>
      <c r="G56" s="3">
        <v>1054.8</v>
      </c>
      <c r="H56" s="3">
        <v>24.75</v>
      </c>
      <c r="I56" s="3">
        <v>2306</v>
      </c>
      <c r="J56" s="3">
        <v>263.75</v>
      </c>
      <c r="K56" s="3">
        <v>753.1</v>
      </c>
      <c r="L56" s="3">
        <v>170.7</v>
      </c>
      <c r="M56" s="3">
        <v>5460.5</v>
      </c>
      <c r="N56" s="3">
        <v>96.75</v>
      </c>
      <c r="O56" s="3">
        <v>3788</v>
      </c>
      <c r="P56" s="3">
        <v>2483.6999999999998</v>
      </c>
    </row>
    <row r="57" spans="1:16">
      <c r="A57" s="2">
        <v>43543</v>
      </c>
      <c r="B57" s="3">
        <v>5682.5</v>
      </c>
      <c r="C57" s="3">
        <v>399</v>
      </c>
      <c r="D57" s="3">
        <v>155.5</v>
      </c>
      <c r="E57" s="3">
        <v>14350</v>
      </c>
      <c r="F57" s="3">
        <v>207.7</v>
      </c>
      <c r="G57" s="3">
        <v>1052</v>
      </c>
      <c r="H57" s="3">
        <v>25</v>
      </c>
      <c r="I57" s="3">
        <v>2318.8000000000002</v>
      </c>
      <c r="J57" s="3">
        <v>261.95</v>
      </c>
      <c r="K57" s="3">
        <v>767</v>
      </c>
      <c r="L57" s="3">
        <v>169.3</v>
      </c>
      <c r="M57" s="3">
        <v>5493</v>
      </c>
      <c r="N57" s="3">
        <v>96.89</v>
      </c>
      <c r="O57" s="3">
        <v>3792</v>
      </c>
      <c r="P57" s="3">
        <v>2493.2800000000002</v>
      </c>
    </row>
    <row r="58" spans="1:16">
      <c r="A58" s="2">
        <v>43544</v>
      </c>
      <c r="B58" s="3">
        <v>5770</v>
      </c>
      <c r="C58" s="3">
        <v>408.5</v>
      </c>
      <c r="D58" s="3">
        <v>156.09</v>
      </c>
      <c r="E58" s="3">
        <v>14316</v>
      </c>
      <c r="F58" s="3">
        <v>209.8</v>
      </c>
      <c r="G58" s="3">
        <v>1052</v>
      </c>
      <c r="H58" s="3">
        <v>24.88</v>
      </c>
      <c r="I58" s="3">
        <v>2301.4</v>
      </c>
      <c r="J58" s="3">
        <v>258</v>
      </c>
      <c r="K58" s="3">
        <v>772.6</v>
      </c>
      <c r="L58" s="3">
        <v>167.62</v>
      </c>
      <c r="M58" s="3">
        <v>5342</v>
      </c>
      <c r="N58" s="3">
        <v>96.22</v>
      </c>
      <c r="O58" s="3">
        <v>3761</v>
      </c>
      <c r="P58" s="3">
        <v>2504.23</v>
      </c>
    </row>
    <row r="59" spans="1:16">
      <c r="A59" s="2">
        <v>43545</v>
      </c>
      <c r="B59" s="3">
        <v>5759</v>
      </c>
      <c r="C59" s="3">
        <v>409.5</v>
      </c>
      <c r="D59" s="3">
        <v>155.33000000000001</v>
      </c>
      <c r="E59" s="3">
        <v>14290</v>
      </c>
      <c r="F59" s="3">
        <v>210.61</v>
      </c>
      <c r="G59" s="3">
        <v>1085.4000000000001</v>
      </c>
      <c r="H59" s="3">
        <v>24.9</v>
      </c>
      <c r="I59" s="3">
        <v>2274</v>
      </c>
      <c r="J59" s="3">
        <v>268</v>
      </c>
      <c r="K59" s="3">
        <v>768</v>
      </c>
      <c r="L59" s="3">
        <v>168.64</v>
      </c>
      <c r="M59" s="3">
        <v>5394</v>
      </c>
      <c r="N59" s="3">
        <v>95.7</v>
      </c>
      <c r="O59" s="3">
        <v>3730</v>
      </c>
      <c r="P59" s="3">
        <v>2507.81</v>
      </c>
    </row>
    <row r="60" spans="1:16">
      <c r="A60" s="2">
        <v>43546</v>
      </c>
      <c r="B60" s="3">
        <v>5793.5</v>
      </c>
      <c r="C60" s="3">
        <v>408.4</v>
      </c>
      <c r="D60" s="3">
        <v>152.29</v>
      </c>
      <c r="E60" s="3">
        <v>14280</v>
      </c>
      <c r="F60" s="3">
        <v>207.7</v>
      </c>
      <c r="G60" s="3">
        <v>1084.8</v>
      </c>
      <c r="H60" s="3">
        <v>24.52</v>
      </c>
      <c r="I60" s="3">
        <v>2276.4</v>
      </c>
      <c r="J60" s="3">
        <v>265</v>
      </c>
      <c r="K60" s="3">
        <v>757.2</v>
      </c>
      <c r="L60" s="3">
        <v>166.7</v>
      </c>
      <c r="M60" s="3">
        <v>5393.5</v>
      </c>
      <c r="N60" s="3">
        <v>95.25</v>
      </c>
      <c r="O60" s="3">
        <v>3688</v>
      </c>
      <c r="P60" s="3">
        <v>2492.6999999999998</v>
      </c>
    </row>
    <row r="61" spans="1:16">
      <c r="A61" s="2">
        <v>43549</v>
      </c>
      <c r="B61" s="3">
        <v>5740</v>
      </c>
      <c r="C61" s="3">
        <v>404.25</v>
      </c>
      <c r="D61" s="3">
        <v>152.29</v>
      </c>
      <c r="E61" s="3">
        <v>14280</v>
      </c>
      <c r="F61" s="3">
        <v>214</v>
      </c>
      <c r="G61" s="3">
        <v>1091</v>
      </c>
      <c r="H61" s="3">
        <v>24.54</v>
      </c>
      <c r="I61" s="3">
        <v>2293.8000000000002</v>
      </c>
      <c r="J61" s="3">
        <v>262</v>
      </c>
      <c r="K61" s="3">
        <v>747.2</v>
      </c>
      <c r="L61" s="3">
        <v>165.6</v>
      </c>
      <c r="M61" s="3">
        <v>5260</v>
      </c>
      <c r="N61" s="3">
        <v>95.51</v>
      </c>
      <c r="O61" s="3">
        <v>3715.5</v>
      </c>
      <c r="P61" s="3">
        <v>2497.59</v>
      </c>
    </row>
    <row r="62" spans="1:16">
      <c r="A62" s="2">
        <v>43550</v>
      </c>
      <c r="B62" s="3">
        <v>5809</v>
      </c>
      <c r="C62" s="3">
        <v>405.2</v>
      </c>
      <c r="D62" s="3">
        <v>151.12</v>
      </c>
      <c r="E62" s="3">
        <v>14300</v>
      </c>
      <c r="F62" s="3">
        <v>218</v>
      </c>
      <c r="G62" s="3">
        <v>1079</v>
      </c>
      <c r="H62" s="3">
        <v>24.58</v>
      </c>
      <c r="I62" s="3">
        <v>2315.8000000000002</v>
      </c>
      <c r="J62" s="3">
        <v>263.45</v>
      </c>
      <c r="K62" s="3">
        <v>755.5</v>
      </c>
      <c r="L62" s="3">
        <v>167.88</v>
      </c>
      <c r="M62" s="3">
        <v>5434</v>
      </c>
      <c r="N62" s="3">
        <v>94.27</v>
      </c>
      <c r="O62" s="3">
        <v>3760</v>
      </c>
      <c r="P62" s="3">
        <v>2512.63</v>
      </c>
    </row>
    <row r="63" spans="1:16">
      <c r="A63" s="2">
        <v>43551</v>
      </c>
      <c r="B63" s="3">
        <v>5850</v>
      </c>
      <c r="C63" s="3">
        <v>404.35</v>
      </c>
      <c r="D63" s="3">
        <v>149.49</v>
      </c>
      <c r="E63" s="3">
        <v>13874</v>
      </c>
      <c r="F63" s="3">
        <v>214.1</v>
      </c>
      <c r="G63" s="3">
        <v>1061.8</v>
      </c>
      <c r="H63" s="3">
        <v>24.6</v>
      </c>
      <c r="I63" s="3">
        <v>2268</v>
      </c>
      <c r="J63" s="3">
        <v>257.75</v>
      </c>
      <c r="K63" s="3">
        <v>746.9</v>
      </c>
      <c r="L63" s="3">
        <v>167.3</v>
      </c>
      <c r="M63" s="3">
        <v>5410</v>
      </c>
      <c r="N63" s="3">
        <v>93.6</v>
      </c>
      <c r="O63" s="3">
        <v>3700</v>
      </c>
      <c r="P63" s="3">
        <v>2487.48</v>
      </c>
    </row>
    <row r="64" spans="1:16">
      <c r="A64" s="2">
        <v>43552</v>
      </c>
      <c r="B64" s="3">
        <v>5880</v>
      </c>
      <c r="C64" s="3">
        <v>407.5</v>
      </c>
      <c r="D64" s="3">
        <v>149.97999999999999</v>
      </c>
      <c r="E64" s="3">
        <v>13436</v>
      </c>
      <c r="F64" s="3">
        <v>215.07</v>
      </c>
      <c r="G64" s="3">
        <v>1059.2</v>
      </c>
      <c r="H64" s="3">
        <v>24.6</v>
      </c>
      <c r="I64" s="3">
        <v>2317.8000000000002</v>
      </c>
      <c r="J64" s="3">
        <v>255.95</v>
      </c>
      <c r="K64" s="3">
        <v>755.6</v>
      </c>
      <c r="L64" s="3">
        <v>170.2</v>
      </c>
      <c r="M64" s="3">
        <v>5416.5</v>
      </c>
      <c r="N64" s="3">
        <v>93.1</v>
      </c>
      <c r="O64" s="3">
        <v>3689</v>
      </c>
      <c r="P64" s="3">
        <v>2492.4</v>
      </c>
    </row>
    <row r="65" spans="1:16">
      <c r="A65" s="2">
        <v>43553</v>
      </c>
      <c r="B65" s="3">
        <v>5894</v>
      </c>
      <c r="C65" s="3">
        <v>412</v>
      </c>
      <c r="D65" s="3">
        <v>149.61000000000001</v>
      </c>
      <c r="E65" s="3">
        <v>13720</v>
      </c>
      <c r="F65" s="3">
        <v>214.42</v>
      </c>
      <c r="G65" s="3">
        <v>1078.2</v>
      </c>
      <c r="H65" s="3">
        <v>24.88</v>
      </c>
      <c r="I65" s="3">
        <v>2293.6</v>
      </c>
      <c r="J65" s="3">
        <v>252.45</v>
      </c>
      <c r="K65" s="3">
        <v>755</v>
      </c>
      <c r="L65" s="3">
        <v>170.5</v>
      </c>
      <c r="M65" s="3">
        <v>5437</v>
      </c>
      <c r="N65" s="3">
        <v>92.42</v>
      </c>
      <c r="O65" s="3">
        <v>3640</v>
      </c>
      <c r="P65" s="3">
        <v>2497.1</v>
      </c>
    </row>
    <row r="66" spans="1:16">
      <c r="A66" s="2">
        <v>43556</v>
      </c>
      <c r="B66" s="3">
        <v>5909</v>
      </c>
      <c r="C66" s="3">
        <v>419.7</v>
      </c>
      <c r="D66" s="3">
        <v>154.53</v>
      </c>
      <c r="E66" s="3">
        <v>13994</v>
      </c>
      <c r="F66" s="3">
        <v>217.7</v>
      </c>
      <c r="G66" s="3">
        <v>1063</v>
      </c>
      <c r="H66" s="3">
        <v>25.3</v>
      </c>
      <c r="I66" s="3">
        <v>2243.4</v>
      </c>
      <c r="J66" s="3">
        <v>254</v>
      </c>
      <c r="K66" s="3">
        <v>750.7</v>
      </c>
      <c r="L66" s="3">
        <v>172.58</v>
      </c>
      <c r="M66" s="3">
        <v>5421.5</v>
      </c>
      <c r="N66" s="3">
        <v>93.35</v>
      </c>
      <c r="O66" s="3">
        <v>3690.5</v>
      </c>
      <c r="P66" s="3">
        <v>2521.25</v>
      </c>
    </row>
    <row r="67" spans="1:16">
      <c r="A67" s="2">
        <v>43557</v>
      </c>
      <c r="B67" s="3">
        <v>5958</v>
      </c>
      <c r="C67" s="3">
        <v>418</v>
      </c>
      <c r="D67" s="3">
        <v>155</v>
      </c>
      <c r="E67" s="3">
        <v>14160</v>
      </c>
      <c r="F67" s="3">
        <v>218.23</v>
      </c>
      <c r="G67" s="3">
        <v>1061.8</v>
      </c>
      <c r="H67" s="3">
        <v>25.12</v>
      </c>
      <c r="I67" s="3">
        <v>2249</v>
      </c>
      <c r="J67" s="3">
        <v>258</v>
      </c>
      <c r="K67" s="3">
        <v>742.9</v>
      </c>
      <c r="L67" s="3">
        <v>174.7</v>
      </c>
      <c r="M67" s="3">
        <v>5480</v>
      </c>
      <c r="N67" s="3">
        <v>92.7</v>
      </c>
      <c r="O67" s="3">
        <v>3680</v>
      </c>
      <c r="P67" s="3">
        <v>2527.77</v>
      </c>
    </row>
    <row r="68" spans="1:16">
      <c r="A68" s="2">
        <v>43558</v>
      </c>
      <c r="B68" s="3">
        <v>5926</v>
      </c>
      <c r="C68" s="3">
        <v>417.95</v>
      </c>
      <c r="D68" s="3">
        <v>156.99</v>
      </c>
      <c r="E68" s="3">
        <v>14186</v>
      </c>
      <c r="F68" s="3">
        <v>219.05</v>
      </c>
      <c r="G68" s="3">
        <v>1068</v>
      </c>
      <c r="H68" s="3">
        <v>25.23</v>
      </c>
      <c r="I68" s="3">
        <v>2268.1999999999998</v>
      </c>
      <c r="J68" s="3">
        <v>258.39999999999998</v>
      </c>
      <c r="K68" s="3">
        <v>743.1</v>
      </c>
      <c r="L68" s="3">
        <v>172.82</v>
      </c>
      <c r="M68" s="3">
        <v>5320</v>
      </c>
      <c r="N68" s="3">
        <v>93.21</v>
      </c>
      <c r="O68" s="3">
        <v>3715</v>
      </c>
      <c r="P68" s="3">
        <v>2532.3200000000002</v>
      </c>
    </row>
    <row r="69" spans="1:16">
      <c r="A69" s="2">
        <v>43559</v>
      </c>
      <c r="B69" s="3">
        <v>5865</v>
      </c>
      <c r="C69" s="3">
        <v>422.45</v>
      </c>
      <c r="D69" s="3">
        <v>158.88999999999999</v>
      </c>
      <c r="E69" s="3">
        <v>14288</v>
      </c>
      <c r="F69" s="3">
        <v>221.8</v>
      </c>
      <c r="G69" s="3">
        <v>1060</v>
      </c>
      <c r="H69" s="3">
        <v>25.48</v>
      </c>
      <c r="I69" s="3">
        <v>2280.8000000000002</v>
      </c>
      <c r="J69" s="3">
        <v>262.2</v>
      </c>
      <c r="K69" s="3">
        <v>733.1</v>
      </c>
      <c r="L69" s="3">
        <v>174</v>
      </c>
      <c r="M69" s="3">
        <v>5100</v>
      </c>
      <c r="N69" s="3">
        <v>93.9</v>
      </c>
      <c r="O69" s="3">
        <v>3666</v>
      </c>
      <c r="P69" s="3">
        <v>2535.5</v>
      </c>
    </row>
    <row r="70" spans="1:16">
      <c r="A70" s="2">
        <v>43560</v>
      </c>
      <c r="B70" s="3">
        <v>5822</v>
      </c>
      <c r="C70" s="3">
        <v>421.5</v>
      </c>
      <c r="D70" s="3">
        <v>158.6</v>
      </c>
      <c r="E70" s="3">
        <v>14332</v>
      </c>
      <c r="F70" s="3">
        <v>227.5</v>
      </c>
      <c r="G70" s="3">
        <v>1065.8</v>
      </c>
      <c r="H70" s="3">
        <v>25.37</v>
      </c>
      <c r="I70" s="3">
        <v>2298</v>
      </c>
      <c r="J70" s="3">
        <v>264.3</v>
      </c>
      <c r="K70" s="3">
        <v>731.2</v>
      </c>
      <c r="L70" s="3">
        <v>173.98</v>
      </c>
      <c r="M70" s="3">
        <v>5096</v>
      </c>
      <c r="N70" s="3">
        <v>94.7</v>
      </c>
      <c r="O70" s="3">
        <v>3610</v>
      </c>
      <c r="P70" s="3">
        <v>2540.9899999999998</v>
      </c>
    </row>
    <row r="71" spans="1:16">
      <c r="A71" s="2">
        <v>43563</v>
      </c>
      <c r="B71" s="3">
        <v>5826</v>
      </c>
      <c r="C71" s="3">
        <v>420.9</v>
      </c>
      <c r="D71" s="3">
        <v>160.5</v>
      </c>
      <c r="E71" s="3">
        <v>14348</v>
      </c>
      <c r="F71" s="3">
        <v>232.3</v>
      </c>
      <c r="G71" s="3">
        <v>1076</v>
      </c>
      <c r="H71" s="3">
        <v>25.5</v>
      </c>
      <c r="I71" s="3">
        <v>2301.6</v>
      </c>
      <c r="J71" s="3">
        <v>260.85000000000002</v>
      </c>
      <c r="K71" s="3">
        <v>754.2</v>
      </c>
      <c r="L71" s="3">
        <v>174.52</v>
      </c>
      <c r="M71" s="3">
        <v>5141</v>
      </c>
      <c r="N71" s="3">
        <v>94.69</v>
      </c>
      <c r="O71" s="3">
        <v>3652</v>
      </c>
      <c r="P71" s="3">
        <v>2560.0700000000002</v>
      </c>
    </row>
    <row r="72" spans="1:16">
      <c r="A72" s="2">
        <v>43564</v>
      </c>
      <c r="B72" s="3">
        <v>5736</v>
      </c>
      <c r="C72" s="3">
        <v>415.9</v>
      </c>
      <c r="D72" s="3">
        <v>162.69999999999999</v>
      </c>
      <c r="E72" s="3">
        <v>14400</v>
      </c>
      <c r="F72" s="3">
        <v>238</v>
      </c>
      <c r="G72" s="3">
        <v>1084</v>
      </c>
      <c r="H72" s="3">
        <v>25.54</v>
      </c>
      <c r="I72" s="3">
        <v>2346</v>
      </c>
      <c r="J72" s="3">
        <v>261.5</v>
      </c>
      <c r="K72" s="3">
        <v>760.9</v>
      </c>
      <c r="L72" s="3">
        <v>172.48</v>
      </c>
      <c r="M72" s="3">
        <v>5092</v>
      </c>
      <c r="N72" s="3">
        <v>94.15</v>
      </c>
      <c r="O72" s="3">
        <v>3610</v>
      </c>
      <c r="P72" s="3">
        <v>2570.2800000000002</v>
      </c>
    </row>
    <row r="73" spans="1:16">
      <c r="A73" s="2">
        <v>43565</v>
      </c>
      <c r="B73" s="3">
        <v>5692</v>
      </c>
      <c r="C73" s="3">
        <v>425.5</v>
      </c>
      <c r="D73" s="3">
        <v>162.88</v>
      </c>
      <c r="E73" s="3">
        <v>14440</v>
      </c>
      <c r="F73" s="3">
        <v>243.68</v>
      </c>
      <c r="G73" s="3">
        <v>1084</v>
      </c>
      <c r="H73" s="3">
        <v>25.3</v>
      </c>
      <c r="I73" s="3">
        <v>2350.8000000000002</v>
      </c>
      <c r="J73" s="3">
        <v>259.39999999999998</v>
      </c>
      <c r="K73" s="3">
        <v>758.8</v>
      </c>
      <c r="L73" s="3">
        <v>172.66</v>
      </c>
      <c r="M73" s="3">
        <v>4990</v>
      </c>
      <c r="N73" s="3">
        <v>94.4</v>
      </c>
      <c r="O73" s="3">
        <v>3560.5</v>
      </c>
      <c r="P73" s="3">
        <v>2578.58</v>
      </c>
    </row>
    <row r="74" spans="1:16">
      <c r="A74" s="2">
        <v>43566</v>
      </c>
      <c r="B74" s="3">
        <v>5630</v>
      </c>
      <c r="C74" s="3">
        <v>431</v>
      </c>
      <c r="D74" s="3">
        <v>158.04</v>
      </c>
      <c r="E74" s="3">
        <v>14230</v>
      </c>
      <c r="F74" s="3">
        <v>238.86</v>
      </c>
      <c r="G74" s="3">
        <v>1082</v>
      </c>
      <c r="H74" s="3">
        <v>25.2</v>
      </c>
      <c r="I74" s="3">
        <v>2434</v>
      </c>
      <c r="J74" s="3">
        <v>260.5</v>
      </c>
      <c r="K74" s="3">
        <v>751</v>
      </c>
      <c r="L74" s="3">
        <v>168.4</v>
      </c>
      <c r="M74" s="3">
        <v>4930</v>
      </c>
      <c r="N74" s="3">
        <v>94.1</v>
      </c>
      <c r="O74" s="3">
        <v>3548</v>
      </c>
      <c r="P74" s="3">
        <v>2551.4499999999998</v>
      </c>
    </row>
    <row r="75" spans="1:16">
      <c r="A75" s="2">
        <v>43567</v>
      </c>
      <c r="B75" s="3">
        <v>5600</v>
      </c>
      <c r="C75" s="3">
        <v>432.5</v>
      </c>
      <c r="D75" s="3">
        <v>159.12</v>
      </c>
      <c r="E75" s="3">
        <v>14418</v>
      </c>
      <c r="F75" s="3">
        <v>239.5</v>
      </c>
      <c r="G75" s="3">
        <v>1097</v>
      </c>
      <c r="H75" s="3">
        <v>25.31</v>
      </c>
      <c r="I75" s="3">
        <v>2435.1999999999998</v>
      </c>
      <c r="J75" s="3">
        <v>259.05</v>
      </c>
      <c r="K75" s="3">
        <v>750.5</v>
      </c>
      <c r="L75" s="3">
        <v>172.34</v>
      </c>
      <c r="M75" s="3">
        <v>4950</v>
      </c>
      <c r="N75" s="3">
        <v>94.6</v>
      </c>
      <c r="O75" s="3">
        <v>3550.5</v>
      </c>
      <c r="P75" s="3">
        <v>2559.7199999999998</v>
      </c>
    </row>
    <row r="76" spans="1:16">
      <c r="A76" s="2">
        <v>43570</v>
      </c>
      <c r="B76" s="3">
        <v>5590</v>
      </c>
      <c r="C76" s="3">
        <v>428.9</v>
      </c>
      <c r="D76" s="3">
        <v>158.33000000000001</v>
      </c>
      <c r="E76" s="3">
        <v>14392</v>
      </c>
      <c r="F76" s="3">
        <v>237.8</v>
      </c>
      <c r="G76" s="3">
        <v>1082.2</v>
      </c>
      <c r="H76" s="3">
        <v>24.89</v>
      </c>
      <c r="I76" s="3">
        <v>2453</v>
      </c>
      <c r="J76" s="3">
        <v>260.2</v>
      </c>
      <c r="K76" s="3">
        <v>741.9</v>
      </c>
      <c r="L76" s="3">
        <v>168.5</v>
      </c>
      <c r="M76" s="3">
        <v>4835</v>
      </c>
      <c r="N76" s="3">
        <v>94.3</v>
      </c>
      <c r="O76" s="3">
        <v>3500</v>
      </c>
      <c r="P76" s="3">
        <v>2545.12</v>
      </c>
    </row>
    <row r="77" spans="1:16">
      <c r="A77" s="2">
        <v>43571</v>
      </c>
      <c r="B77" s="3">
        <v>5609.5</v>
      </c>
      <c r="C77" s="3">
        <v>435.15</v>
      </c>
      <c r="D77" s="3">
        <v>162.24</v>
      </c>
      <c r="E77" s="3">
        <v>14558</v>
      </c>
      <c r="F77" s="3">
        <v>233.24</v>
      </c>
      <c r="G77" s="3">
        <v>1103.4000000000001</v>
      </c>
      <c r="H77" s="3">
        <v>25.05</v>
      </c>
      <c r="I77" s="3">
        <v>2499.8000000000002</v>
      </c>
      <c r="J77" s="3">
        <v>257.45</v>
      </c>
      <c r="K77" s="3">
        <v>746.9</v>
      </c>
      <c r="L77" s="3">
        <v>172.7</v>
      </c>
      <c r="M77" s="3">
        <v>4922</v>
      </c>
      <c r="N77" s="3">
        <v>95.4</v>
      </c>
      <c r="O77" s="3">
        <v>3496</v>
      </c>
      <c r="P77" s="3">
        <v>2559.84</v>
      </c>
    </row>
    <row r="78" spans="1:16">
      <c r="A78" s="2">
        <v>43572</v>
      </c>
      <c r="B78" s="3">
        <v>5584</v>
      </c>
      <c r="C78" s="3">
        <v>436.5</v>
      </c>
      <c r="D78" s="3">
        <v>164</v>
      </c>
      <c r="E78" s="3">
        <v>14600</v>
      </c>
      <c r="F78" s="3">
        <v>234.3</v>
      </c>
      <c r="G78" s="3">
        <v>1107</v>
      </c>
      <c r="H78" s="3">
        <v>25.14</v>
      </c>
      <c r="I78" s="3">
        <v>2451</v>
      </c>
      <c r="J78" s="3">
        <v>258.05</v>
      </c>
      <c r="K78" s="3">
        <v>751.6</v>
      </c>
      <c r="L78" s="3">
        <v>171.4</v>
      </c>
      <c r="M78" s="3">
        <v>4950</v>
      </c>
      <c r="N78" s="3">
        <v>96</v>
      </c>
      <c r="O78" s="3">
        <v>3581</v>
      </c>
      <c r="P78" s="3">
        <v>2568.2600000000002</v>
      </c>
    </row>
    <row r="79" spans="1:16">
      <c r="A79" s="2">
        <v>43573</v>
      </c>
      <c r="B79" s="3">
        <v>5610</v>
      </c>
      <c r="C79" s="3">
        <v>435.65</v>
      </c>
      <c r="D79" s="3">
        <v>161.79</v>
      </c>
      <c r="E79" s="3">
        <v>14510</v>
      </c>
      <c r="F79" s="3">
        <v>232.79</v>
      </c>
      <c r="G79" s="3">
        <v>1110.2</v>
      </c>
      <c r="H79" s="3">
        <v>25.08</v>
      </c>
      <c r="I79" s="3">
        <v>2383.1999999999998</v>
      </c>
      <c r="J79" s="3">
        <v>259</v>
      </c>
      <c r="K79" s="3">
        <v>749.2</v>
      </c>
      <c r="L79" s="3">
        <v>173.26</v>
      </c>
      <c r="M79" s="3">
        <v>4982</v>
      </c>
      <c r="N79" s="3">
        <v>95.8</v>
      </c>
      <c r="O79" s="3">
        <v>3595</v>
      </c>
      <c r="P79" s="3">
        <v>2560.8000000000002</v>
      </c>
    </row>
    <row r="80" spans="1:16">
      <c r="A80" s="2">
        <v>43574</v>
      </c>
      <c r="B80" s="3">
        <v>5602</v>
      </c>
      <c r="C80" s="3">
        <v>432</v>
      </c>
      <c r="D80" s="3">
        <v>162.57</v>
      </c>
      <c r="E80" s="3">
        <v>14510</v>
      </c>
      <c r="F80" s="3">
        <v>232.6</v>
      </c>
      <c r="G80" s="3">
        <v>1116.4000000000001</v>
      </c>
      <c r="H80" s="3">
        <v>25.07</v>
      </c>
      <c r="I80" s="3">
        <v>2415.1999999999998</v>
      </c>
      <c r="J80" s="3">
        <v>259.85000000000002</v>
      </c>
      <c r="K80" s="3">
        <v>748.9</v>
      </c>
      <c r="L80" s="3">
        <v>174.3</v>
      </c>
      <c r="M80" s="3">
        <v>5000</v>
      </c>
      <c r="N80" s="3">
        <v>95.79</v>
      </c>
      <c r="O80" s="3">
        <v>3597</v>
      </c>
      <c r="P80" s="3">
        <v>2563.9</v>
      </c>
    </row>
    <row r="81" spans="1:16">
      <c r="A81" s="2">
        <v>43577</v>
      </c>
      <c r="B81" s="3">
        <v>5690</v>
      </c>
      <c r="C81" s="3">
        <v>439.6</v>
      </c>
      <c r="D81" s="3">
        <v>163.5</v>
      </c>
      <c r="E81" s="3">
        <v>14528</v>
      </c>
      <c r="F81" s="3">
        <v>235.41</v>
      </c>
      <c r="G81" s="3">
        <v>1145</v>
      </c>
      <c r="H81" s="3">
        <v>25.05</v>
      </c>
      <c r="I81" s="3">
        <v>2400</v>
      </c>
      <c r="J81" s="3">
        <v>261.25</v>
      </c>
      <c r="K81" s="3">
        <v>752</v>
      </c>
      <c r="L81" s="3">
        <v>174.58</v>
      </c>
      <c r="M81" s="3">
        <v>5049</v>
      </c>
      <c r="N81" s="3">
        <v>95.96</v>
      </c>
      <c r="O81" s="3">
        <v>3578.5</v>
      </c>
      <c r="P81" s="3">
        <v>2584.7399999999998</v>
      </c>
    </row>
    <row r="82" spans="1:16">
      <c r="A82" s="2">
        <v>43578</v>
      </c>
      <c r="B82" s="3">
        <v>5780</v>
      </c>
      <c r="C82" s="3">
        <v>441</v>
      </c>
      <c r="D82" s="3">
        <v>162.41999999999999</v>
      </c>
      <c r="E82" s="3">
        <v>14430</v>
      </c>
      <c r="F82" s="3">
        <v>235.67</v>
      </c>
      <c r="G82" s="3">
        <v>1146</v>
      </c>
      <c r="H82" s="3">
        <v>24.72</v>
      </c>
      <c r="I82" s="3">
        <v>2412.8000000000002</v>
      </c>
      <c r="J82" s="3">
        <v>260</v>
      </c>
      <c r="K82" s="3">
        <v>750.2</v>
      </c>
      <c r="L82" s="3">
        <v>171.5</v>
      </c>
      <c r="M82" s="3">
        <v>4905</v>
      </c>
      <c r="N82" s="3">
        <v>96.3</v>
      </c>
      <c r="O82" s="3">
        <v>3675</v>
      </c>
      <c r="P82" s="3">
        <v>2587.48</v>
      </c>
    </row>
    <row r="83" spans="1:16">
      <c r="A83" s="2">
        <v>43579</v>
      </c>
      <c r="B83" s="3">
        <v>5760</v>
      </c>
      <c r="C83" s="3">
        <v>441.3</v>
      </c>
      <c r="D83" s="3">
        <v>160.57</v>
      </c>
      <c r="E83" s="3">
        <v>14316</v>
      </c>
      <c r="F83" s="3">
        <v>236</v>
      </c>
      <c r="G83" s="3">
        <v>1148</v>
      </c>
      <c r="H83" s="3">
        <v>24.6</v>
      </c>
      <c r="I83" s="3">
        <v>2410.6</v>
      </c>
      <c r="J83" s="3">
        <v>258.8</v>
      </c>
      <c r="K83" s="3">
        <v>743.5</v>
      </c>
      <c r="L83" s="3">
        <v>170.38</v>
      </c>
      <c r="M83" s="3">
        <v>4965</v>
      </c>
      <c r="N83" s="3">
        <v>95.58</v>
      </c>
      <c r="O83" s="3">
        <v>3639.5</v>
      </c>
      <c r="P83" s="3">
        <v>2579.0500000000002</v>
      </c>
    </row>
    <row r="84" spans="1:16">
      <c r="A84" s="2">
        <v>43580</v>
      </c>
      <c r="B84" s="3">
        <v>5648.5</v>
      </c>
      <c r="C84" s="3">
        <v>436</v>
      </c>
      <c r="D84" s="3">
        <v>159.31</v>
      </c>
      <c r="E84" s="3">
        <v>14470</v>
      </c>
      <c r="F84" s="3">
        <v>227.8</v>
      </c>
      <c r="G84" s="3">
        <v>1187</v>
      </c>
      <c r="H84" s="3">
        <v>24.81</v>
      </c>
      <c r="I84" s="3">
        <v>2407.6</v>
      </c>
      <c r="J84" s="3">
        <v>255.35</v>
      </c>
      <c r="K84" s="3">
        <v>738.2</v>
      </c>
      <c r="L84" s="3">
        <v>170.32</v>
      </c>
      <c r="M84" s="3">
        <v>4957</v>
      </c>
      <c r="N84" s="3">
        <v>95.2</v>
      </c>
      <c r="O84" s="3">
        <v>3649.5</v>
      </c>
      <c r="P84" s="3">
        <v>2560.94</v>
      </c>
    </row>
    <row r="85" spans="1:16">
      <c r="A85" s="2">
        <v>43581</v>
      </c>
      <c r="B85" s="3">
        <v>5588</v>
      </c>
      <c r="C85" s="3">
        <v>434.45</v>
      </c>
      <c r="D85" s="3">
        <v>161</v>
      </c>
      <c r="E85" s="3">
        <v>14720</v>
      </c>
      <c r="F85" s="3">
        <v>223.18</v>
      </c>
      <c r="G85" s="3">
        <v>1218.4000000000001</v>
      </c>
      <c r="H85" s="3">
        <v>24.82</v>
      </c>
      <c r="I85" s="3">
        <v>2389</v>
      </c>
      <c r="J85" s="3">
        <v>257</v>
      </c>
      <c r="K85" s="3">
        <v>767.3</v>
      </c>
      <c r="L85" s="3">
        <v>174.4</v>
      </c>
      <c r="M85" s="3">
        <v>5060</v>
      </c>
      <c r="N85" s="3">
        <v>94</v>
      </c>
      <c r="O85" s="3">
        <v>3590</v>
      </c>
      <c r="P85" s="3">
        <v>2563.7199999999998</v>
      </c>
    </row>
    <row r="86" spans="1:16">
      <c r="A86" s="2">
        <v>43584</v>
      </c>
      <c r="B86" s="3">
        <v>5552</v>
      </c>
      <c r="C86" s="3">
        <v>433.7</v>
      </c>
      <c r="D86" s="3">
        <v>163.93</v>
      </c>
      <c r="E86" s="3">
        <v>14490</v>
      </c>
      <c r="F86" s="3">
        <v>228.8</v>
      </c>
      <c r="G86" s="3">
        <v>1205.2</v>
      </c>
      <c r="H86" s="3">
        <v>24.71</v>
      </c>
      <c r="I86" s="3">
        <v>2406</v>
      </c>
      <c r="J86" s="3">
        <v>255.3</v>
      </c>
      <c r="K86" s="3">
        <v>754.9</v>
      </c>
      <c r="L86" s="3">
        <v>170.96</v>
      </c>
      <c r="M86" s="3">
        <v>5052.5</v>
      </c>
      <c r="N86" s="3">
        <v>94.49</v>
      </c>
      <c r="O86" s="3">
        <v>3630.5</v>
      </c>
      <c r="P86" s="3">
        <v>2569.83</v>
      </c>
    </row>
    <row r="87" spans="1:16">
      <c r="A87" s="2">
        <v>43585</v>
      </c>
      <c r="B87" s="3">
        <v>5511</v>
      </c>
      <c r="C87" s="3">
        <v>428.8</v>
      </c>
      <c r="D87" s="3">
        <v>163.95</v>
      </c>
      <c r="E87" s="3">
        <v>14342</v>
      </c>
      <c r="F87" s="3">
        <v>225.17</v>
      </c>
      <c r="G87" s="3">
        <v>1205.2</v>
      </c>
      <c r="H87" s="3">
        <v>24.57</v>
      </c>
      <c r="I87" s="3">
        <v>2391</v>
      </c>
      <c r="J87" s="3">
        <v>254.9</v>
      </c>
      <c r="K87" s="3">
        <v>757.5</v>
      </c>
      <c r="L87" s="3">
        <v>171.1</v>
      </c>
      <c r="M87" s="3">
        <v>5037.5</v>
      </c>
      <c r="N87" s="3">
        <v>94.23</v>
      </c>
      <c r="O87" s="3">
        <v>3720</v>
      </c>
      <c r="P87" s="3">
        <v>2559.3200000000002</v>
      </c>
    </row>
    <row r="88" spans="1:16">
      <c r="A88" s="2">
        <v>43586</v>
      </c>
      <c r="B88" s="3">
        <v>5511</v>
      </c>
      <c r="C88" s="3">
        <v>428.8</v>
      </c>
      <c r="D88" s="3">
        <v>163.95</v>
      </c>
      <c r="E88" s="3">
        <v>14342</v>
      </c>
      <c r="F88" s="3">
        <v>225.17</v>
      </c>
      <c r="G88" s="3">
        <v>1205.2</v>
      </c>
      <c r="H88" s="3">
        <v>24.57</v>
      </c>
      <c r="I88" s="3">
        <v>2391</v>
      </c>
      <c r="J88" s="3">
        <v>254.9</v>
      </c>
      <c r="K88" s="3">
        <v>757.5</v>
      </c>
      <c r="L88" s="3">
        <v>171.1</v>
      </c>
      <c r="M88" s="3">
        <v>5037.5</v>
      </c>
      <c r="N88" s="3">
        <v>94.23</v>
      </c>
      <c r="O88" s="3">
        <v>3720</v>
      </c>
      <c r="P88" s="3">
        <v>2559.3200000000002</v>
      </c>
    </row>
    <row r="89" spans="1:16">
      <c r="A89" s="2">
        <v>43587</v>
      </c>
      <c r="B89" s="3">
        <v>5551</v>
      </c>
      <c r="C89" s="3">
        <v>423.25</v>
      </c>
      <c r="D89" s="3">
        <v>165.71</v>
      </c>
      <c r="E89" s="3">
        <v>14280</v>
      </c>
      <c r="F89" s="3">
        <v>229.1</v>
      </c>
      <c r="G89" s="3">
        <v>1207.2</v>
      </c>
      <c r="H89" s="3">
        <v>24.55</v>
      </c>
      <c r="I89" s="3">
        <v>2413</v>
      </c>
      <c r="J89" s="3">
        <v>261.75</v>
      </c>
      <c r="K89" s="3">
        <v>754.1</v>
      </c>
      <c r="L89" s="3">
        <v>175.08</v>
      </c>
      <c r="M89" s="3">
        <v>5040</v>
      </c>
      <c r="N89" s="3">
        <v>95.34</v>
      </c>
      <c r="O89" s="3">
        <v>3746</v>
      </c>
      <c r="P89" s="3">
        <v>2575.2199999999998</v>
      </c>
    </row>
    <row r="90" spans="1:16">
      <c r="A90" s="2">
        <v>43588</v>
      </c>
      <c r="B90" s="3">
        <v>5453</v>
      </c>
      <c r="C90" s="3">
        <v>423.55</v>
      </c>
      <c r="D90" s="3">
        <v>166.31</v>
      </c>
      <c r="E90" s="3">
        <v>14238</v>
      </c>
      <c r="F90" s="3">
        <v>232.52</v>
      </c>
      <c r="G90" s="3">
        <v>1199.8</v>
      </c>
      <c r="H90" s="3">
        <v>24.99</v>
      </c>
      <c r="I90" s="3">
        <v>2414</v>
      </c>
      <c r="J90" s="3">
        <v>262.89999999999998</v>
      </c>
      <c r="K90" s="3">
        <v>765.5</v>
      </c>
      <c r="L90" s="3">
        <v>169.5</v>
      </c>
      <c r="M90" s="3">
        <v>5050</v>
      </c>
      <c r="N90" s="3">
        <v>95.6</v>
      </c>
      <c r="O90" s="3">
        <v>3795</v>
      </c>
      <c r="P90" s="3">
        <v>2580.9499999999998</v>
      </c>
    </row>
    <row r="91" spans="1:16">
      <c r="A91" s="2">
        <v>43591</v>
      </c>
      <c r="B91" s="3">
        <v>5478</v>
      </c>
      <c r="C91" s="3">
        <v>425</v>
      </c>
      <c r="D91" s="3">
        <v>165.45</v>
      </c>
      <c r="E91" s="3">
        <v>14400</v>
      </c>
      <c r="F91" s="3">
        <v>232.8</v>
      </c>
      <c r="G91" s="3">
        <v>1199.8</v>
      </c>
      <c r="H91" s="3">
        <v>24.91</v>
      </c>
      <c r="I91" s="3">
        <v>2407</v>
      </c>
      <c r="J91" s="3">
        <v>261.35000000000002</v>
      </c>
      <c r="K91" s="3">
        <v>765.3</v>
      </c>
      <c r="L91" s="3">
        <v>170.36</v>
      </c>
      <c r="M91" s="3">
        <v>5055</v>
      </c>
      <c r="N91" s="3">
        <v>95.2</v>
      </c>
      <c r="O91" s="3">
        <v>3758.5</v>
      </c>
      <c r="P91" s="3">
        <v>2579.75</v>
      </c>
    </row>
    <row r="92" spans="1:16">
      <c r="A92" s="2">
        <v>43592</v>
      </c>
      <c r="B92" s="3">
        <v>5405.5</v>
      </c>
      <c r="C92" s="3">
        <v>422</v>
      </c>
      <c r="D92" s="3">
        <v>164.21</v>
      </c>
      <c r="E92" s="3">
        <v>14152</v>
      </c>
      <c r="F92" s="3">
        <v>231.49</v>
      </c>
      <c r="G92" s="3">
        <v>1205.8</v>
      </c>
      <c r="H92" s="3">
        <v>24.91</v>
      </c>
      <c r="I92" s="3">
        <v>2388.6</v>
      </c>
      <c r="J92" s="3">
        <v>258.60000000000002</v>
      </c>
      <c r="K92" s="3">
        <v>750.5</v>
      </c>
      <c r="L92" s="3">
        <v>171</v>
      </c>
      <c r="M92" s="3">
        <v>5033</v>
      </c>
      <c r="N92" s="3">
        <v>95.62</v>
      </c>
      <c r="O92" s="3">
        <v>3781</v>
      </c>
      <c r="P92" s="3">
        <v>2565.1</v>
      </c>
    </row>
    <row r="93" spans="1:16">
      <c r="A93" s="2">
        <v>43593</v>
      </c>
      <c r="B93" s="3">
        <v>5331</v>
      </c>
      <c r="C93" s="3">
        <v>420.4</v>
      </c>
      <c r="D93" s="3">
        <v>163.57</v>
      </c>
      <c r="E93" s="3">
        <v>14108</v>
      </c>
      <c r="F93" s="3">
        <v>230</v>
      </c>
      <c r="G93" s="3">
        <v>1203</v>
      </c>
      <c r="H93" s="3">
        <v>24.6</v>
      </c>
      <c r="I93" s="3">
        <v>2379</v>
      </c>
      <c r="J93" s="3">
        <v>260.25</v>
      </c>
      <c r="K93" s="3">
        <v>723.2</v>
      </c>
      <c r="L93" s="3">
        <v>168.64</v>
      </c>
      <c r="M93" s="3">
        <v>5019</v>
      </c>
      <c r="N93" s="3">
        <v>96.5</v>
      </c>
      <c r="O93" s="3">
        <v>3815</v>
      </c>
      <c r="P93" s="3">
        <v>2544.4299999999998</v>
      </c>
    </row>
    <row r="94" spans="1:16">
      <c r="A94" s="2">
        <v>43594</v>
      </c>
      <c r="B94" s="3">
        <v>5331</v>
      </c>
      <c r="C94" s="3">
        <v>420.4</v>
      </c>
      <c r="D94" s="3">
        <v>163.57</v>
      </c>
      <c r="E94" s="3">
        <v>14108</v>
      </c>
      <c r="F94" s="3">
        <v>230</v>
      </c>
      <c r="G94" s="3">
        <v>1203</v>
      </c>
      <c r="H94" s="3">
        <v>24.6</v>
      </c>
      <c r="I94" s="3">
        <v>2379</v>
      </c>
      <c r="J94" s="3">
        <v>260.25</v>
      </c>
      <c r="K94" s="3">
        <v>723.2</v>
      </c>
      <c r="L94" s="3">
        <v>168.64</v>
      </c>
      <c r="M94" s="3">
        <v>5019</v>
      </c>
      <c r="N94" s="3">
        <v>96.5</v>
      </c>
      <c r="O94" s="3">
        <v>3815</v>
      </c>
      <c r="P94" s="3">
        <v>2544.4299999999998</v>
      </c>
    </row>
    <row r="95" spans="1:16">
      <c r="A95" s="2">
        <v>43595</v>
      </c>
      <c r="B95" s="3">
        <v>5290</v>
      </c>
      <c r="C95" s="3">
        <v>413.75</v>
      </c>
      <c r="D95" s="3">
        <v>163.61000000000001</v>
      </c>
      <c r="E95" s="3">
        <v>13922</v>
      </c>
      <c r="F95" s="3">
        <v>227</v>
      </c>
      <c r="G95" s="3">
        <v>1200</v>
      </c>
      <c r="H95" s="3">
        <v>24.2</v>
      </c>
      <c r="I95" s="3">
        <v>2340</v>
      </c>
      <c r="J95" s="3">
        <v>255.4</v>
      </c>
      <c r="K95" s="3">
        <v>705.1</v>
      </c>
      <c r="L95" s="3">
        <v>162.58000000000001</v>
      </c>
      <c r="M95" s="3">
        <v>4990</v>
      </c>
      <c r="N95" s="3">
        <v>95.52</v>
      </c>
      <c r="O95" s="3">
        <v>3710</v>
      </c>
      <c r="P95" s="3">
        <v>2514.87</v>
      </c>
    </row>
    <row r="96" spans="1:16">
      <c r="A96" s="2">
        <v>43598</v>
      </c>
      <c r="B96" s="3">
        <v>5350</v>
      </c>
      <c r="C96" s="3">
        <v>417.2</v>
      </c>
      <c r="D96" s="3">
        <v>163</v>
      </c>
      <c r="E96" s="3">
        <v>13970</v>
      </c>
      <c r="F96" s="3">
        <v>224.22</v>
      </c>
      <c r="G96" s="3">
        <v>1210</v>
      </c>
      <c r="H96" s="3">
        <v>24.14</v>
      </c>
      <c r="I96" s="3">
        <v>2286.6</v>
      </c>
      <c r="J96" s="3">
        <v>255.55</v>
      </c>
      <c r="K96" s="3">
        <v>690.9</v>
      </c>
      <c r="L96" s="3">
        <v>159.5</v>
      </c>
      <c r="M96" s="3">
        <v>5001</v>
      </c>
      <c r="N96" s="3">
        <v>94.48</v>
      </c>
      <c r="O96" s="3">
        <v>3730</v>
      </c>
      <c r="P96" s="3">
        <v>2508.87</v>
      </c>
    </row>
    <row r="97" spans="1:16">
      <c r="A97" s="2">
        <v>43599</v>
      </c>
      <c r="B97" s="3">
        <v>5188.5</v>
      </c>
      <c r="C97" s="3">
        <v>420.95</v>
      </c>
      <c r="D97" s="3">
        <v>189.67</v>
      </c>
      <c r="E97" s="3">
        <v>13954</v>
      </c>
      <c r="F97" s="3">
        <v>227.88</v>
      </c>
      <c r="G97" s="3">
        <v>1190</v>
      </c>
      <c r="H97" s="3">
        <v>24.15</v>
      </c>
      <c r="I97" s="3">
        <v>2299</v>
      </c>
      <c r="J97" s="3">
        <v>255.45</v>
      </c>
      <c r="K97" s="3">
        <v>706.4</v>
      </c>
      <c r="L97" s="3">
        <v>158.68</v>
      </c>
      <c r="M97" s="3">
        <v>5018</v>
      </c>
      <c r="N97" s="3">
        <v>93</v>
      </c>
      <c r="O97" s="3">
        <v>3795</v>
      </c>
      <c r="P97" s="3">
        <v>2562.33</v>
      </c>
    </row>
    <row r="98" spans="1:16">
      <c r="A98" s="2">
        <v>43600</v>
      </c>
      <c r="B98" s="3">
        <v>5000</v>
      </c>
      <c r="C98" s="3">
        <v>413.7</v>
      </c>
      <c r="D98" s="3">
        <v>195.61</v>
      </c>
      <c r="E98" s="3">
        <v>13800</v>
      </c>
      <c r="F98" s="3">
        <v>228.69</v>
      </c>
      <c r="G98" s="3">
        <v>1186</v>
      </c>
      <c r="H98" s="3">
        <v>24.14</v>
      </c>
      <c r="I98" s="3">
        <v>2312</v>
      </c>
      <c r="J98" s="3">
        <v>255.1</v>
      </c>
      <c r="K98" s="3">
        <v>693.3</v>
      </c>
      <c r="L98" s="3">
        <v>158.52000000000001</v>
      </c>
      <c r="M98" s="3">
        <v>4950</v>
      </c>
      <c r="N98" s="3">
        <v>92.78</v>
      </c>
      <c r="O98" s="3">
        <v>3728.5</v>
      </c>
      <c r="P98" s="3">
        <v>2554.4899999999998</v>
      </c>
    </row>
    <row r="99" spans="1:16">
      <c r="A99" s="2">
        <v>43601</v>
      </c>
      <c r="B99" s="3">
        <v>5200</v>
      </c>
      <c r="C99" s="3">
        <v>412</v>
      </c>
      <c r="D99" s="3">
        <v>202.7</v>
      </c>
      <c r="E99" s="3">
        <v>13560</v>
      </c>
      <c r="F99" s="3">
        <v>228.19</v>
      </c>
      <c r="G99" s="3">
        <v>1204.5999999999999</v>
      </c>
      <c r="H99" s="3">
        <v>24.18</v>
      </c>
      <c r="I99" s="3">
        <v>2392</v>
      </c>
      <c r="J99" s="3">
        <v>254.5</v>
      </c>
      <c r="K99" s="3">
        <v>675.9</v>
      </c>
      <c r="L99" s="3">
        <v>158.58000000000001</v>
      </c>
      <c r="M99" s="3">
        <v>4930</v>
      </c>
      <c r="N99" s="3">
        <v>92.47</v>
      </c>
      <c r="O99" s="3">
        <v>3700</v>
      </c>
      <c r="P99" s="3">
        <v>2581.11</v>
      </c>
    </row>
    <row r="100" spans="1:16">
      <c r="A100" s="2">
        <v>43602</v>
      </c>
      <c r="B100" s="3">
        <v>5260</v>
      </c>
      <c r="C100" s="3">
        <v>413</v>
      </c>
      <c r="D100" s="3">
        <v>198.89</v>
      </c>
      <c r="E100" s="3">
        <v>13590</v>
      </c>
      <c r="F100" s="3">
        <v>226.94</v>
      </c>
      <c r="G100" s="3">
        <v>1198.5999999999999</v>
      </c>
      <c r="H100" s="3">
        <v>24.1</v>
      </c>
      <c r="I100" s="3">
        <v>2425</v>
      </c>
      <c r="J100" s="3">
        <v>253.25</v>
      </c>
      <c r="K100" s="3">
        <v>679.4</v>
      </c>
      <c r="L100" s="3">
        <v>156.41999999999999</v>
      </c>
      <c r="M100" s="3">
        <v>4844.5</v>
      </c>
      <c r="N100" s="3">
        <v>91.89</v>
      </c>
      <c r="O100" s="3">
        <v>3700</v>
      </c>
      <c r="P100" s="3">
        <v>2577.48</v>
      </c>
    </row>
    <row r="101" spans="1:16">
      <c r="A101" s="2">
        <v>43605</v>
      </c>
      <c r="B101" s="3">
        <v>5172.5</v>
      </c>
      <c r="C101" s="3">
        <v>408.2</v>
      </c>
      <c r="D101" s="3">
        <v>200.8</v>
      </c>
      <c r="E101" s="3">
        <v>13358</v>
      </c>
      <c r="F101" s="3">
        <v>226</v>
      </c>
      <c r="G101" s="3">
        <v>1220.2</v>
      </c>
      <c r="H101" s="3">
        <v>24.15</v>
      </c>
      <c r="I101" s="3">
        <v>2407.8000000000002</v>
      </c>
      <c r="J101" s="3">
        <v>253.15</v>
      </c>
      <c r="K101" s="3">
        <v>681.1</v>
      </c>
      <c r="L101" s="3">
        <v>157.78</v>
      </c>
      <c r="M101" s="3">
        <v>4773</v>
      </c>
      <c r="N101" s="3">
        <v>90.78</v>
      </c>
      <c r="O101" s="3">
        <v>3659</v>
      </c>
      <c r="P101" s="3">
        <v>2571.65</v>
      </c>
    </row>
    <row r="102" spans="1:16">
      <c r="A102" s="2">
        <v>43606</v>
      </c>
      <c r="B102" s="3">
        <v>5300</v>
      </c>
      <c r="C102" s="3">
        <v>415.95</v>
      </c>
      <c r="D102" s="3">
        <v>207.8</v>
      </c>
      <c r="E102" s="3">
        <v>13548</v>
      </c>
      <c r="F102" s="3">
        <v>232.71</v>
      </c>
      <c r="G102" s="3">
        <v>1245</v>
      </c>
      <c r="H102" s="3">
        <v>24.26</v>
      </c>
      <c r="I102" s="3">
        <v>2392.4</v>
      </c>
      <c r="J102" s="3">
        <v>252.65</v>
      </c>
      <c r="K102" s="3">
        <v>706.7</v>
      </c>
      <c r="L102" s="3">
        <v>161.19999999999999</v>
      </c>
      <c r="M102" s="3">
        <v>4833</v>
      </c>
      <c r="N102" s="3">
        <v>89.65</v>
      </c>
      <c r="O102" s="3">
        <v>3619</v>
      </c>
      <c r="P102" s="3">
        <v>2616.5300000000002</v>
      </c>
    </row>
    <row r="103" spans="1:16">
      <c r="A103" s="2">
        <v>43607</v>
      </c>
      <c r="B103" s="3">
        <v>5317.5</v>
      </c>
      <c r="C103" s="3">
        <v>414</v>
      </c>
      <c r="D103" s="3">
        <v>208.1</v>
      </c>
      <c r="E103" s="3">
        <v>13782</v>
      </c>
      <c r="F103" s="3">
        <v>235.86</v>
      </c>
      <c r="G103" s="3">
        <v>1297</v>
      </c>
      <c r="H103" s="3">
        <v>24.2</v>
      </c>
      <c r="I103" s="3">
        <v>2424.8000000000002</v>
      </c>
      <c r="J103" s="3">
        <v>253.8</v>
      </c>
      <c r="K103" s="3">
        <v>720</v>
      </c>
      <c r="L103" s="3">
        <v>162.5</v>
      </c>
      <c r="M103" s="3">
        <v>4906</v>
      </c>
      <c r="N103" s="3">
        <v>88.93</v>
      </c>
      <c r="O103" s="3">
        <v>3616</v>
      </c>
      <c r="P103" s="3">
        <v>2638.71</v>
      </c>
    </row>
    <row r="104" spans="1:16">
      <c r="A104" s="2">
        <v>43608</v>
      </c>
      <c r="B104" s="3">
        <v>5275</v>
      </c>
      <c r="C104" s="3">
        <v>417.05</v>
      </c>
      <c r="D104" s="3">
        <v>208.86</v>
      </c>
      <c r="E104" s="3">
        <v>13520</v>
      </c>
      <c r="F104" s="3">
        <v>229.3</v>
      </c>
      <c r="G104" s="3">
        <v>1302</v>
      </c>
      <c r="H104" s="3">
        <v>24.18</v>
      </c>
      <c r="I104" s="3">
        <v>2365</v>
      </c>
      <c r="J104" s="3">
        <v>258.64999999999998</v>
      </c>
      <c r="K104" s="3">
        <v>708</v>
      </c>
      <c r="L104" s="3">
        <v>160.6</v>
      </c>
      <c r="M104" s="3">
        <v>4972</v>
      </c>
      <c r="N104" s="3">
        <v>89.78</v>
      </c>
      <c r="O104" s="3">
        <v>3552</v>
      </c>
      <c r="P104" s="3">
        <v>2618.61</v>
      </c>
    </row>
    <row r="105" spans="1:16">
      <c r="A105" s="2">
        <v>43609</v>
      </c>
      <c r="B105" s="3">
        <v>5240</v>
      </c>
      <c r="C105" s="3">
        <v>423</v>
      </c>
      <c r="D105" s="3">
        <v>204.5</v>
      </c>
      <c r="E105" s="3">
        <v>13602</v>
      </c>
      <c r="F105" s="3">
        <v>234.45</v>
      </c>
      <c r="G105" s="3">
        <v>1291.4000000000001</v>
      </c>
      <c r="H105" s="3">
        <v>24.37</v>
      </c>
      <c r="I105" s="3">
        <v>2383.4</v>
      </c>
      <c r="J105" s="3">
        <v>256.7</v>
      </c>
      <c r="K105" s="3">
        <v>696.8</v>
      </c>
      <c r="L105" s="3">
        <v>164</v>
      </c>
      <c r="M105" s="3">
        <v>4985</v>
      </c>
      <c r="N105" s="3">
        <v>90.13</v>
      </c>
      <c r="O105" s="3">
        <v>3565</v>
      </c>
      <c r="P105" s="3">
        <v>2619.2399999999998</v>
      </c>
    </row>
    <row r="106" spans="1:16">
      <c r="A106" s="2">
        <v>43612</v>
      </c>
      <c r="B106" s="3">
        <v>5220</v>
      </c>
      <c r="C106" s="3">
        <v>425.4</v>
      </c>
      <c r="D106" s="3">
        <v>206.2</v>
      </c>
      <c r="E106" s="3">
        <v>13710</v>
      </c>
      <c r="F106" s="3">
        <v>236</v>
      </c>
      <c r="G106" s="3">
        <v>1317.2</v>
      </c>
      <c r="H106" s="3">
        <v>24.37</v>
      </c>
      <c r="I106" s="3">
        <v>2404.6</v>
      </c>
      <c r="J106" s="3">
        <v>258.2</v>
      </c>
      <c r="K106" s="3">
        <v>695.3</v>
      </c>
      <c r="L106" s="3">
        <v>164.86</v>
      </c>
      <c r="M106" s="3">
        <v>4985.5</v>
      </c>
      <c r="N106" s="3">
        <v>90.19</v>
      </c>
      <c r="O106" s="3">
        <v>3615</v>
      </c>
      <c r="P106" s="3">
        <v>2632.95</v>
      </c>
    </row>
    <row r="107" spans="1:16">
      <c r="A107" s="2">
        <v>43613</v>
      </c>
      <c r="B107" s="3">
        <v>5100</v>
      </c>
      <c r="C107" s="3">
        <v>431.8</v>
      </c>
      <c r="D107" s="3">
        <v>203.13</v>
      </c>
      <c r="E107" s="3">
        <v>13640</v>
      </c>
      <c r="F107" s="3">
        <v>233.19</v>
      </c>
      <c r="G107" s="3">
        <v>1306</v>
      </c>
      <c r="H107" s="3">
        <v>24.46</v>
      </c>
      <c r="I107" s="3">
        <v>2280.1999999999998</v>
      </c>
      <c r="J107" s="3">
        <v>255.05</v>
      </c>
      <c r="K107" s="3">
        <v>702.8</v>
      </c>
      <c r="L107" s="3">
        <v>171.5</v>
      </c>
      <c r="M107" s="3">
        <v>4970</v>
      </c>
      <c r="N107" s="3">
        <v>89.37</v>
      </c>
      <c r="O107" s="3">
        <v>3630</v>
      </c>
      <c r="P107" s="3">
        <v>2609.7800000000002</v>
      </c>
    </row>
    <row r="108" spans="1:16">
      <c r="A108" s="2">
        <v>43614</v>
      </c>
      <c r="B108" s="3">
        <v>5240</v>
      </c>
      <c r="C108" s="3">
        <v>437</v>
      </c>
      <c r="D108" s="3">
        <v>207.14</v>
      </c>
      <c r="E108" s="3">
        <v>13708</v>
      </c>
      <c r="F108" s="3">
        <v>233.4</v>
      </c>
      <c r="G108" s="3">
        <v>1307.4000000000001</v>
      </c>
      <c r="H108" s="3">
        <v>24.73</v>
      </c>
      <c r="I108" s="3">
        <v>2350.1999999999998</v>
      </c>
      <c r="J108" s="3">
        <v>256.89999999999998</v>
      </c>
      <c r="K108" s="3">
        <v>725.9</v>
      </c>
      <c r="L108" s="3">
        <v>170.78</v>
      </c>
      <c r="M108" s="3">
        <v>5053</v>
      </c>
      <c r="N108" s="3">
        <v>88.05</v>
      </c>
      <c r="O108" s="3">
        <v>3670</v>
      </c>
      <c r="P108" s="3">
        <v>2641.15</v>
      </c>
    </row>
    <row r="109" spans="1:16">
      <c r="A109" s="2">
        <v>43615</v>
      </c>
      <c r="B109" s="3">
        <v>5230</v>
      </c>
      <c r="C109" s="3">
        <v>439</v>
      </c>
      <c r="D109" s="3">
        <v>213.1</v>
      </c>
      <c r="E109" s="3">
        <v>13700</v>
      </c>
      <c r="F109" s="3">
        <v>232.75</v>
      </c>
      <c r="G109" s="3">
        <v>1308</v>
      </c>
      <c r="H109" s="3">
        <v>24.99</v>
      </c>
      <c r="I109" s="3">
        <v>2379.6</v>
      </c>
      <c r="J109" s="3">
        <v>258.25</v>
      </c>
      <c r="K109" s="3">
        <v>754.1</v>
      </c>
      <c r="L109" s="3">
        <v>172.88</v>
      </c>
      <c r="M109" s="3">
        <v>5075</v>
      </c>
      <c r="N109" s="3">
        <v>87.79</v>
      </c>
      <c r="O109" s="3">
        <v>3673.5</v>
      </c>
      <c r="P109" s="3">
        <v>2659.52</v>
      </c>
    </row>
    <row r="110" spans="1:16">
      <c r="A110" s="2">
        <v>43616</v>
      </c>
      <c r="B110" s="3">
        <v>5268.5</v>
      </c>
      <c r="C110" s="3">
        <v>433</v>
      </c>
      <c r="D110" s="3">
        <v>215.1</v>
      </c>
      <c r="E110" s="3">
        <v>13718</v>
      </c>
      <c r="F110" s="3">
        <v>233.24</v>
      </c>
      <c r="G110" s="3">
        <v>1323</v>
      </c>
      <c r="H110" s="3">
        <v>24.94</v>
      </c>
      <c r="I110" s="3">
        <v>2336.6</v>
      </c>
      <c r="J110" s="3">
        <v>255.8</v>
      </c>
      <c r="K110" s="3">
        <v>748.5</v>
      </c>
      <c r="L110" s="3">
        <v>172.32</v>
      </c>
      <c r="M110" s="3">
        <v>5170.5</v>
      </c>
      <c r="N110" s="3">
        <v>88.15</v>
      </c>
      <c r="O110" s="3">
        <v>3738.5</v>
      </c>
      <c r="P110" s="3">
        <v>2665.33</v>
      </c>
    </row>
    <row r="111" spans="1:16">
      <c r="A111" s="2">
        <v>43619</v>
      </c>
      <c r="B111" s="3">
        <v>5254.5</v>
      </c>
      <c r="C111" s="3">
        <v>438.9</v>
      </c>
      <c r="D111" s="3">
        <v>235.51</v>
      </c>
      <c r="E111" s="3">
        <v>13770</v>
      </c>
      <c r="F111" s="3">
        <v>239.95</v>
      </c>
      <c r="G111" s="3">
        <v>1321</v>
      </c>
      <c r="H111" s="3">
        <v>25.12</v>
      </c>
      <c r="I111" s="3">
        <v>2319</v>
      </c>
      <c r="J111" s="3">
        <v>258.8</v>
      </c>
      <c r="K111" s="3">
        <v>759.9</v>
      </c>
      <c r="L111" s="3">
        <v>173</v>
      </c>
      <c r="M111" s="3">
        <v>5244</v>
      </c>
      <c r="N111" s="3">
        <v>88.62</v>
      </c>
      <c r="O111" s="3">
        <v>3850</v>
      </c>
      <c r="P111" s="3">
        <v>2729.93</v>
      </c>
    </row>
    <row r="112" spans="1:16">
      <c r="A112" s="2">
        <v>43620</v>
      </c>
      <c r="B112" s="3">
        <v>5170</v>
      </c>
      <c r="C112" s="3">
        <v>435</v>
      </c>
      <c r="D112" s="3">
        <v>230.16</v>
      </c>
      <c r="E112" s="3">
        <v>13796</v>
      </c>
      <c r="F112" s="3">
        <v>236</v>
      </c>
      <c r="G112" s="3">
        <v>1296</v>
      </c>
      <c r="H112" s="3">
        <v>25.07</v>
      </c>
      <c r="I112" s="3">
        <v>2341</v>
      </c>
      <c r="J112" s="3">
        <v>259.64999999999998</v>
      </c>
      <c r="K112" s="3">
        <v>766.9</v>
      </c>
      <c r="L112" s="3">
        <v>172.24</v>
      </c>
      <c r="M112" s="3">
        <v>5269.5</v>
      </c>
      <c r="N112" s="3">
        <v>89.78</v>
      </c>
      <c r="O112" s="3">
        <v>3860</v>
      </c>
      <c r="P112" s="3">
        <v>2706.29</v>
      </c>
    </row>
    <row r="113" spans="1:16">
      <c r="A113" s="2">
        <v>43621</v>
      </c>
      <c r="B113" s="3">
        <v>5103</v>
      </c>
      <c r="C113" s="3">
        <v>426.2</v>
      </c>
      <c r="D113" s="3">
        <v>230.01</v>
      </c>
      <c r="E113" s="3">
        <v>13772</v>
      </c>
      <c r="F113" s="3">
        <v>239</v>
      </c>
      <c r="G113" s="3">
        <v>1279</v>
      </c>
      <c r="H113" s="3">
        <v>25.21</v>
      </c>
      <c r="I113" s="3">
        <v>2361</v>
      </c>
      <c r="J113" s="3">
        <v>259.2</v>
      </c>
      <c r="K113" s="3">
        <v>755.7</v>
      </c>
      <c r="L113" s="3">
        <v>170.54</v>
      </c>
      <c r="M113" s="3">
        <v>5323</v>
      </c>
      <c r="N113" s="3">
        <v>89</v>
      </c>
      <c r="O113" s="3">
        <v>3853</v>
      </c>
      <c r="P113" s="3">
        <v>2701.84</v>
      </c>
    </row>
    <row r="114" spans="1:16">
      <c r="A114" s="2">
        <v>43622</v>
      </c>
      <c r="B114" s="3">
        <v>5156.5</v>
      </c>
      <c r="C114" s="3">
        <v>422.9</v>
      </c>
      <c r="D114" s="3">
        <v>231.45</v>
      </c>
      <c r="E114" s="3">
        <v>13850</v>
      </c>
      <c r="F114" s="3">
        <v>244.89</v>
      </c>
      <c r="G114" s="3">
        <v>1293</v>
      </c>
      <c r="H114" s="3">
        <v>25.26</v>
      </c>
      <c r="I114" s="3">
        <v>2389</v>
      </c>
      <c r="J114" s="3">
        <v>262.95</v>
      </c>
      <c r="K114" s="3">
        <v>758.6</v>
      </c>
      <c r="L114" s="3">
        <v>173.66</v>
      </c>
      <c r="M114" s="3">
        <v>5326</v>
      </c>
      <c r="N114" s="3">
        <v>89.15</v>
      </c>
      <c r="O114" s="3">
        <v>3839.5</v>
      </c>
      <c r="P114" s="3">
        <v>2728.25</v>
      </c>
    </row>
    <row r="115" spans="1:16">
      <c r="A115" s="2">
        <v>43623</v>
      </c>
      <c r="B115" s="3">
        <v>5133</v>
      </c>
      <c r="C115" s="3">
        <v>419.55</v>
      </c>
      <c r="D115" s="3">
        <v>230.5</v>
      </c>
      <c r="E115" s="3">
        <v>13802</v>
      </c>
      <c r="F115" s="3">
        <v>248.28</v>
      </c>
      <c r="G115" s="3">
        <v>1295.2</v>
      </c>
      <c r="H115" s="3">
        <v>25.2</v>
      </c>
      <c r="I115" s="3">
        <v>2418.6</v>
      </c>
      <c r="J115" s="3">
        <v>263.14999999999998</v>
      </c>
      <c r="K115" s="3">
        <v>753.6</v>
      </c>
      <c r="L115" s="3">
        <v>172.52</v>
      </c>
      <c r="M115" s="3">
        <v>5460</v>
      </c>
      <c r="N115" s="3">
        <v>88.8</v>
      </c>
      <c r="O115" s="3">
        <v>3820</v>
      </c>
      <c r="P115" s="3">
        <v>2729.61</v>
      </c>
    </row>
    <row r="116" spans="1:16">
      <c r="A116" s="2">
        <v>43626</v>
      </c>
      <c r="B116" s="3">
        <v>5181</v>
      </c>
      <c r="C116" s="3">
        <v>422</v>
      </c>
      <c r="D116" s="3">
        <v>232.1</v>
      </c>
      <c r="E116" s="3">
        <v>13852</v>
      </c>
      <c r="F116" s="3">
        <v>249</v>
      </c>
      <c r="G116" s="3">
        <v>1298.4000000000001</v>
      </c>
      <c r="H116" s="3">
        <v>25.08</v>
      </c>
      <c r="I116" s="3">
        <v>2435</v>
      </c>
      <c r="J116" s="3">
        <v>264.75</v>
      </c>
      <c r="K116" s="3">
        <v>759.4</v>
      </c>
      <c r="L116" s="3">
        <v>173.22</v>
      </c>
      <c r="M116" s="3">
        <v>5485</v>
      </c>
      <c r="N116" s="3">
        <v>89.18</v>
      </c>
      <c r="O116" s="3">
        <v>3797</v>
      </c>
      <c r="P116" s="3">
        <v>2742.59</v>
      </c>
    </row>
    <row r="117" spans="1:16">
      <c r="A117" s="2">
        <v>43627</v>
      </c>
      <c r="B117" s="3">
        <v>5237</v>
      </c>
      <c r="C117" s="3">
        <v>422.9</v>
      </c>
      <c r="D117" s="3">
        <v>234.86</v>
      </c>
      <c r="E117" s="3">
        <v>14304</v>
      </c>
      <c r="F117" s="3">
        <v>235.89</v>
      </c>
      <c r="G117" s="3">
        <v>1320</v>
      </c>
      <c r="H117" s="3">
        <v>25.39</v>
      </c>
      <c r="I117" s="3">
        <v>2494.8000000000002</v>
      </c>
      <c r="J117" s="3">
        <v>269.95</v>
      </c>
      <c r="K117" s="3">
        <v>777.4</v>
      </c>
      <c r="L117" s="3">
        <v>178.02</v>
      </c>
      <c r="M117" s="3">
        <v>5576</v>
      </c>
      <c r="N117" s="3">
        <v>88.91</v>
      </c>
      <c r="O117" s="3">
        <v>3781</v>
      </c>
      <c r="P117" s="3">
        <v>2751.75</v>
      </c>
    </row>
    <row r="118" spans="1:16">
      <c r="A118" s="2">
        <v>43628</v>
      </c>
      <c r="B118" s="3">
        <v>5237</v>
      </c>
      <c r="C118" s="3">
        <v>422.9</v>
      </c>
      <c r="D118" s="3">
        <v>234.86</v>
      </c>
      <c r="E118" s="3">
        <v>14304</v>
      </c>
      <c r="F118" s="3">
        <v>235.89</v>
      </c>
      <c r="G118" s="3">
        <v>1320</v>
      </c>
      <c r="H118" s="3">
        <v>25.39</v>
      </c>
      <c r="I118" s="3">
        <v>2494.8000000000002</v>
      </c>
      <c r="J118" s="3">
        <v>269.95</v>
      </c>
      <c r="K118" s="3">
        <v>777.4</v>
      </c>
      <c r="L118" s="3">
        <v>178.02</v>
      </c>
      <c r="M118" s="3">
        <v>5576</v>
      </c>
      <c r="N118" s="3">
        <v>88.91</v>
      </c>
      <c r="O118" s="3">
        <v>3781</v>
      </c>
      <c r="P118" s="3">
        <v>2751.75</v>
      </c>
    </row>
    <row r="119" spans="1:16">
      <c r="A119" s="2">
        <v>43629</v>
      </c>
      <c r="B119" s="3">
        <v>5210.5</v>
      </c>
      <c r="C119" s="3">
        <v>422</v>
      </c>
      <c r="D119" s="3">
        <v>234.44</v>
      </c>
      <c r="E119" s="3">
        <v>14676</v>
      </c>
      <c r="F119" s="3">
        <v>240.49</v>
      </c>
      <c r="G119" s="3">
        <v>1308</v>
      </c>
      <c r="H119" s="3">
        <v>25.08</v>
      </c>
      <c r="I119" s="3">
        <v>2492</v>
      </c>
      <c r="J119" s="3">
        <v>269.55</v>
      </c>
      <c r="K119" s="3">
        <v>770</v>
      </c>
      <c r="L119" s="3">
        <v>182</v>
      </c>
      <c r="M119" s="3">
        <v>5580</v>
      </c>
      <c r="N119" s="3">
        <v>86.5</v>
      </c>
      <c r="O119" s="3">
        <v>3650</v>
      </c>
      <c r="P119" s="3">
        <v>2758.36</v>
      </c>
    </row>
    <row r="120" spans="1:16">
      <c r="A120" s="2">
        <v>43630</v>
      </c>
      <c r="B120" s="3">
        <v>5178.5</v>
      </c>
      <c r="C120" s="3">
        <v>408</v>
      </c>
      <c r="D120" s="3">
        <v>231.51</v>
      </c>
      <c r="E120" s="3">
        <v>14602</v>
      </c>
      <c r="F120" s="3">
        <v>238.8</v>
      </c>
      <c r="G120" s="3">
        <v>1305.4000000000001</v>
      </c>
      <c r="H120" s="3">
        <v>25.18</v>
      </c>
      <c r="I120" s="3">
        <v>2465</v>
      </c>
      <c r="J120" s="3">
        <v>270.10000000000002</v>
      </c>
      <c r="K120" s="3">
        <v>765</v>
      </c>
      <c r="L120" s="3">
        <v>183.2</v>
      </c>
      <c r="M120" s="3">
        <v>5721</v>
      </c>
      <c r="N120" s="3">
        <v>85.1</v>
      </c>
      <c r="O120" s="3">
        <v>3650</v>
      </c>
      <c r="P120" s="3">
        <v>2739.28</v>
      </c>
    </row>
    <row r="121" spans="1:16">
      <c r="A121" s="2">
        <v>43633</v>
      </c>
      <c r="B121" s="3">
        <v>5190</v>
      </c>
      <c r="C121" s="3">
        <v>408.1</v>
      </c>
      <c r="D121" s="3">
        <v>229.81</v>
      </c>
      <c r="E121" s="3">
        <v>14506</v>
      </c>
      <c r="F121" s="3">
        <v>237.8</v>
      </c>
      <c r="G121" s="3">
        <v>1307</v>
      </c>
      <c r="H121" s="3">
        <v>25.15</v>
      </c>
      <c r="I121" s="3">
        <v>2455.8000000000002</v>
      </c>
      <c r="J121" s="3">
        <v>269.85000000000002</v>
      </c>
      <c r="K121" s="3">
        <v>759.7</v>
      </c>
      <c r="L121" s="3">
        <v>182</v>
      </c>
      <c r="M121" s="3">
        <v>5600</v>
      </c>
      <c r="N121" s="3">
        <v>86.93</v>
      </c>
      <c r="O121" s="3">
        <v>3740</v>
      </c>
      <c r="P121" s="3">
        <v>2734.31</v>
      </c>
    </row>
    <row r="122" spans="1:16">
      <c r="A122" s="2">
        <v>43634</v>
      </c>
      <c r="B122" s="3">
        <v>5230</v>
      </c>
      <c r="C122" s="3">
        <v>411.7</v>
      </c>
      <c r="D122" s="3">
        <v>232.13</v>
      </c>
      <c r="E122" s="3">
        <v>14750</v>
      </c>
      <c r="F122" s="3">
        <v>241.8</v>
      </c>
      <c r="G122" s="3">
        <v>1309.8</v>
      </c>
      <c r="H122" s="3">
        <v>25.28</v>
      </c>
      <c r="I122" s="3">
        <v>2480.1999999999998</v>
      </c>
      <c r="J122" s="3">
        <v>274.2</v>
      </c>
      <c r="K122" s="3">
        <v>775</v>
      </c>
      <c r="L122" s="3">
        <v>175.54</v>
      </c>
      <c r="M122" s="3">
        <v>5646</v>
      </c>
      <c r="N122" s="3">
        <v>88.31</v>
      </c>
      <c r="O122" s="3">
        <v>3741</v>
      </c>
      <c r="P122" s="3">
        <v>2761.69</v>
      </c>
    </row>
    <row r="123" spans="1:16">
      <c r="A123" s="2">
        <v>43635</v>
      </c>
      <c r="B123" s="3">
        <v>5245</v>
      </c>
      <c r="C123" s="3">
        <v>409.25</v>
      </c>
      <c r="D123" s="3">
        <v>232.46</v>
      </c>
      <c r="E123" s="3">
        <v>14868</v>
      </c>
      <c r="F123" s="3">
        <v>240.4</v>
      </c>
      <c r="G123" s="3">
        <v>1275.4000000000001</v>
      </c>
      <c r="H123" s="3">
        <v>25.41</v>
      </c>
      <c r="I123" s="3">
        <v>2470.1999999999998</v>
      </c>
      <c r="J123" s="3">
        <v>276</v>
      </c>
      <c r="K123" s="3">
        <v>771.9</v>
      </c>
      <c r="L123" s="3">
        <v>173.16</v>
      </c>
      <c r="M123" s="3">
        <v>5560</v>
      </c>
      <c r="N123" s="3">
        <v>90.08</v>
      </c>
      <c r="O123" s="3">
        <v>3759.5</v>
      </c>
      <c r="P123" s="3">
        <v>2759.12</v>
      </c>
    </row>
    <row r="124" spans="1:16">
      <c r="A124" s="2">
        <v>43636</v>
      </c>
      <c r="B124" s="3">
        <v>5320</v>
      </c>
      <c r="C124" s="3">
        <v>419.75</v>
      </c>
      <c r="D124" s="3">
        <v>232.52</v>
      </c>
      <c r="E124" s="3">
        <v>14224</v>
      </c>
      <c r="F124" s="3">
        <v>244.1</v>
      </c>
      <c r="G124" s="3">
        <v>1309.8</v>
      </c>
      <c r="H124" s="3">
        <v>25.94</v>
      </c>
      <c r="I124" s="3">
        <v>2492.8000000000002</v>
      </c>
      <c r="J124" s="3">
        <v>278</v>
      </c>
      <c r="K124" s="3">
        <v>789.4</v>
      </c>
      <c r="L124" s="3">
        <v>171.38</v>
      </c>
      <c r="M124" s="3">
        <v>5638.5</v>
      </c>
      <c r="N124" s="3">
        <v>90.19</v>
      </c>
      <c r="O124" s="3">
        <v>3805.5</v>
      </c>
      <c r="P124" s="3">
        <v>2780.2</v>
      </c>
    </row>
    <row r="125" spans="1:16">
      <c r="A125" s="2">
        <v>43637</v>
      </c>
      <c r="B125" s="3">
        <v>5338</v>
      </c>
      <c r="C125" s="3">
        <v>419.1</v>
      </c>
      <c r="D125" s="3">
        <v>229.09</v>
      </c>
      <c r="E125" s="3">
        <v>14180</v>
      </c>
      <c r="F125" s="3">
        <v>238.02</v>
      </c>
      <c r="G125" s="3">
        <v>1320</v>
      </c>
      <c r="H125" s="3">
        <v>25.82</v>
      </c>
      <c r="I125" s="3">
        <v>2468.4</v>
      </c>
      <c r="J125" s="3">
        <v>277.85000000000002</v>
      </c>
      <c r="K125" s="3">
        <v>776.8</v>
      </c>
      <c r="L125" s="3">
        <v>171.7</v>
      </c>
      <c r="M125" s="3">
        <v>5805.5</v>
      </c>
      <c r="N125" s="3">
        <v>90.11</v>
      </c>
      <c r="O125" s="3">
        <v>3753</v>
      </c>
      <c r="P125" s="3">
        <v>2761.23</v>
      </c>
    </row>
    <row r="126" spans="1:16">
      <c r="A126" s="2">
        <v>43640</v>
      </c>
      <c r="B126" s="3">
        <v>5270</v>
      </c>
      <c r="C126" s="3">
        <v>416.45</v>
      </c>
      <c r="D126" s="3">
        <v>232.38</v>
      </c>
      <c r="E126" s="3">
        <v>14272</v>
      </c>
      <c r="F126" s="3">
        <v>239.09</v>
      </c>
      <c r="G126" s="3">
        <v>1293.2</v>
      </c>
      <c r="H126" s="3">
        <v>26</v>
      </c>
      <c r="I126" s="3">
        <v>2452.6</v>
      </c>
      <c r="J126" s="3">
        <v>279.60000000000002</v>
      </c>
      <c r="K126" s="3">
        <v>769.8</v>
      </c>
      <c r="L126" s="3">
        <v>168</v>
      </c>
      <c r="M126" s="3">
        <v>5931</v>
      </c>
      <c r="N126" s="3">
        <v>89.6</v>
      </c>
      <c r="O126" s="3">
        <v>3718.5</v>
      </c>
      <c r="P126" s="3">
        <v>2762.65</v>
      </c>
    </row>
    <row r="127" spans="1:16">
      <c r="A127" s="2">
        <v>43641</v>
      </c>
      <c r="B127" s="3">
        <v>5309.5</v>
      </c>
      <c r="C127" s="3">
        <v>412.15</v>
      </c>
      <c r="D127" s="3">
        <v>232.09</v>
      </c>
      <c r="E127" s="3">
        <v>14060</v>
      </c>
      <c r="F127" s="3">
        <v>236.7</v>
      </c>
      <c r="G127" s="3">
        <v>1294</v>
      </c>
      <c r="H127" s="3">
        <v>25.92</v>
      </c>
      <c r="I127" s="3">
        <v>2424.6</v>
      </c>
      <c r="J127" s="3">
        <v>280.39999999999998</v>
      </c>
      <c r="K127" s="3">
        <v>763.5</v>
      </c>
      <c r="L127" s="3">
        <v>170.96</v>
      </c>
      <c r="M127" s="3">
        <v>5931</v>
      </c>
      <c r="N127" s="3">
        <v>88.93</v>
      </c>
      <c r="O127" s="3">
        <v>3690</v>
      </c>
      <c r="P127" s="3">
        <v>2753.96</v>
      </c>
    </row>
    <row r="128" spans="1:16">
      <c r="A128" s="2">
        <v>43642</v>
      </c>
      <c r="B128" s="3">
        <v>5358.5</v>
      </c>
      <c r="C128" s="3">
        <v>415.9</v>
      </c>
      <c r="D128" s="3">
        <v>233.1</v>
      </c>
      <c r="E128" s="3">
        <v>14148</v>
      </c>
      <c r="F128" s="3">
        <v>240.59</v>
      </c>
      <c r="G128" s="3">
        <v>1306</v>
      </c>
      <c r="H128" s="3">
        <v>26.29</v>
      </c>
      <c r="I128" s="3">
        <v>2391.6</v>
      </c>
      <c r="J128" s="3">
        <v>287.05</v>
      </c>
      <c r="K128" s="3">
        <v>770</v>
      </c>
      <c r="L128" s="3">
        <v>167</v>
      </c>
      <c r="M128" s="3">
        <v>5896</v>
      </c>
      <c r="N128" s="3">
        <v>89</v>
      </c>
      <c r="O128" s="3">
        <v>3865</v>
      </c>
      <c r="P128" s="3">
        <v>2775.14</v>
      </c>
    </row>
    <row r="129" spans="1:16">
      <c r="A129" s="2">
        <v>43643</v>
      </c>
      <c r="B129" s="3">
        <v>5380</v>
      </c>
      <c r="C129" s="3">
        <v>415.1</v>
      </c>
      <c r="D129" s="3">
        <v>232.6</v>
      </c>
      <c r="E129" s="3">
        <v>14168</v>
      </c>
      <c r="F129" s="3">
        <v>240.5</v>
      </c>
      <c r="G129" s="3">
        <v>1330.4</v>
      </c>
      <c r="H129" s="3">
        <v>26.32</v>
      </c>
      <c r="I129" s="3">
        <v>2410</v>
      </c>
      <c r="J129" s="3">
        <v>284.95</v>
      </c>
      <c r="K129" s="3">
        <v>773.3</v>
      </c>
      <c r="L129" s="3">
        <v>170.5</v>
      </c>
      <c r="M129" s="3">
        <v>5836</v>
      </c>
      <c r="N129" s="3">
        <v>87.34</v>
      </c>
      <c r="O129" s="3">
        <v>3791</v>
      </c>
      <c r="P129" s="3">
        <v>2779.66</v>
      </c>
    </row>
    <row r="130" spans="1:16">
      <c r="A130" s="2">
        <v>43644</v>
      </c>
      <c r="B130" s="3">
        <v>5305</v>
      </c>
      <c r="C130" s="3">
        <v>414.5</v>
      </c>
      <c r="D130" s="3">
        <v>232.83</v>
      </c>
      <c r="E130" s="3">
        <v>14308</v>
      </c>
      <c r="F130" s="3">
        <v>238.55</v>
      </c>
      <c r="G130" s="3">
        <v>1337.4</v>
      </c>
      <c r="H130" s="3">
        <v>26.34</v>
      </c>
      <c r="I130" s="3">
        <v>2405.4</v>
      </c>
      <c r="J130" s="3">
        <v>284.89999999999998</v>
      </c>
      <c r="K130" s="3">
        <v>774.9</v>
      </c>
      <c r="L130" s="3">
        <v>159.69999999999999</v>
      </c>
      <c r="M130" s="3">
        <v>5828</v>
      </c>
      <c r="N130" s="3">
        <v>86.04</v>
      </c>
      <c r="O130" s="3">
        <v>3735</v>
      </c>
      <c r="P130" s="3">
        <v>2765.85</v>
      </c>
    </row>
    <row r="131" spans="1:16">
      <c r="A131" s="2">
        <v>43647</v>
      </c>
      <c r="B131" s="3">
        <v>5378.5</v>
      </c>
      <c r="C131" s="3">
        <v>417.8</v>
      </c>
      <c r="D131" s="3">
        <v>245.5</v>
      </c>
      <c r="E131" s="3">
        <v>14236</v>
      </c>
      <c r="F131" s="3">
        <v>242.98</v>
      </c>
      <c r="G131" s="3">
        <v>1305.2</v>
      </c>
      <c r="H131" s="3">
        <v>26.37</v>
      </c>
      <c r="I131" s="3">
        <v>2482.4</v>
      </c>
      <c r="J131" s="3">
        <v>286.45</v>
      </c>
      <c r="K131" s="3">
        <v>768</v>
      </c>
      <c r="L131" s="3">
        <v>159</v>
      </c>
      <c r="M131" s="3">
        <v>5695</v>
      </c>
      <c r="N131" s="3">
        <v>85.5</v>
      </c>
      <c r="O131" s="3">
        <v>3729.5</v>
      </c>
      <c r="P131" s="3">
        <v>2801.47</v>
      </c>
    </row>
    <row r="132" spans="1:16">
      <c r="A132" s="2">
        <v>43648</v>
      </c>
      <c r="B132" s="3">
        <v>5372</v>
      </c>
      <c r="C132" s="3">
        <v>417</v>
      </c>
      <c r="D132" s="3">
        <v>246.65</v>
      </c>
      <c r="E132" s="3">
        <v>14420</v>
      </c>
      <c r="F132" s="3">
        <v>241.2</v>
      </c>
      <c r="G132" s="3">
        <v>1305.4000000000001</v>
      </c>
      <c r="H132" s="3">
        <v>26.74</v>
      </c>
      <c r="I132" s="3">
        <v>2491.1999999999998</v>
      </c>
      <c r="J132" s="3">
        <v>281.39999999999998</v>
      </c>
      <c r="K132" s="3">
        <v>769.4</v>
      </c>
      <c r="L132" s="3">
        <v>160.38</v>
      </c>
      <c r="M132" s="3">
        <v>5848</v>
      </c>
      <c r="N132" s="3">
        <v>85.18</v>
      </c>
      <c r="O132" s="3">
        <v>3769</v>
      </c>
      <c r="P132" s="3">
        <v>2809.81</v>
      </c>
    </row>
    <row r="133" spans="1:16">
      <c r="A133" s="2">
        <v>43649</v>
      </c>
      <c r="B133" s="3">
        <v>5345.5</v>
      </c>
      <c r="C133" s="3">
        <v>420</v>
      </c>
      <c r="D133" s="3">
        <v>251.6</v>
      </c>
      <c r="E133" s="3">
        <v>14432</v>
      </c>
      <c r="F133" s="3">
        <v>241.51</v>
      </c>
      <c r="G133" s="3">
        <v>1299.2</v>
      </c>
      <c r="H133" s="3">
        <v>26.8</v>
      </c>
      <c r="I133" s="3">
        <v>2505.4</v>
      </c>
      <c r="J133" s="3">
        <v>282.95</v>
      </c>
      <c r="K133" s="3">
        <v>780</v>
      </c>
      <c r="L133" s="3">
        <v>157.68</v>
      </c>
      <c r="M133" s="3">
        <v>6029</v>
      </c>
      <c r="N133" s="3">
        <v>84.32</v>
      </c>
      <c r="O133" s="3">
        <v>3785</v>
      </c>
      <c r="P133" s="3">
        <v>2823.95</v>
      </c>
    </row>
    <row r="134" spans="1:16">
      <c r="A134" s="2">
        <v>43650</v>
      </c>
      <c r="B134" s="3">
        <v>5464.5</v>
      </c>
      <c r="C134" s="3">
        <v>422.55</v>
      </c>
      <c r="D134" s="3">
        <v>255.35</v>
      </c>
      <c r="E134" s="3">
        <v>14280</v>
      </c>
      <c r="F134" s="3">
        <v>242.82</v>
      </c>
      <c r="G134" s="3">
        <v>1310</v>
      </c>
      <c r="H134" s="3">
        <v>26.85</v>
      </c>
      <c r="I134" s="3">
        <v>2494.8000000000002</v>
      </c>
      <c r="J134" s="3">
        <v>282.85000000000002</v>
      </c>
      <c r="K134" s="3">
        <v>760.5</v>
      </c>
      <c r="L134" s="3">
        <v>157.30000000000001</v>
      </c>
      <c r="M134" s="3">
        <v>6108.5</v>
      </c>
      <c r="N134" s="3">
        <v>87</v>
      </c>
      <c r="O134" s="3">
        <v>3833</v>
      </c>
      <c r="P134" s="3">
        <v>2842.78</v>
      </c>
    </row>
    <row r="135" spans="1:16">
      <c r="A135" s="2">
        <v>43651</v>
      </c>
      <c r="B135" s="3">
        <v>5460</v>
      </c>
      <c r="C135" s="3">
        <v>418.65</v>
      </c>
      <c r="D135" s="3">
        <v>250.89</v>
      </c>
      <c r="E135" s="3">
        <v>14450</v>
      </c>
      <c r="F135" s="3">
        <v>242.83</v>
      </c>
      <c r="G135" s="3">
        <v>1308.4000000000001</v>
      </c>
      <c r="H135" s="3">
        <v>26.8</v>
      </c>
      <c r="I135" s="3">
        <v>2481.4</v>
      </c>
      <c r="J135" s="3">
        <v>284.95</v>
      </c>
      <c r="K135" s="3">
        <v>762.7</v>
      </c>
      <c r="L135" s="3">
        <v>156.82</v>
      </c>
      <c r="M135" s="3">
        <v>6200</v>
      </c>
      <c r="N135" s="3">
        <v>86.9</v>
      </c>
      <c r="O135" s="3">
        <v>3832.5</v>
      </c>
      <c r="P135" s="3">
        <v>2835.35</v>
      </c>
    </row>
    <row r="136" spans="1:16">
      <c r="A136" s="2">
        <v>43654</v>
      </c>
      <c r="B136" s="3">
        <v>5357.5</v>
      </c>
      <c r="C136" s="3">
        <v>419.25</v>
      </c>
      <c r="D136" s="3">
        <v>248.51</v>
      </c>
      <c r="E136" s="3">
        <v>14366</v>
      </c>
      <c r="F136" s="3">
        <v>243.3</v>
      </c>
      <c r="G136" s="3">
        <v>1309.2</v>
      </c>
      <c r="H136" s="3">
        <v>26.92</v>
      </c>
      <c r="I136" s="3">
        <v>2465</v>
      </c>
      <c r="J136" s="3">
        <v>268.60000000000002</v>
      </c>
      <c r="K136" s="3">
        <v>760.9</v>
      </c>
      <c r="L136" s="3">
        <v>158.52000000000001</v>
      </c>
      <c r="M136" s="3">
        <v>6225</v>
      </c>
      <c r="N136" s="3">
        <v>87.1</v>
      </c>
      <c r="O136" s="3">
        <v>3935</v>
      </c>
      <c r="P136" s="3">
        <v>2822.55</v>
      </c>
    </row>
    <row r="137" spans="1:16">
      <c r="A137" s="2">
        <v>43655</v>
      </c>
      <c r="B137" s="3">
        <v>5374</v>
      </c>
      <c r="C137" s="3">
        <v>420.95</v>
      </c>
      <c r="D137" s="3">
        <v>250.17</v>
      </c>
      <c r="E137" s="3">
        <v>14292</v>
      </c>
      <c r="F137" s="3">
        <v>242.74</v>
      </c>
      <c r="G137" s="3">
        <v>1322</v>
      </c>
      <c r="H137" s="3">
        <v>27.2</v>
      </c>
      <c r="I137" s="3">
        <v>2478</v>
      </c>
      <c r="J137" s="3">
        <v>270.95</v>
      </c>
      <c r="K137" s="3">
        <v>753.6</v>
      </c>
      <c r="L137" s="3">
        <v>157.6</v>
      </c>
      <c r="M137" s="3">
        <v>6209</v>
      </c>
      <c r="N137" s="3">
        <v>86</v>
      </c>
      <c r="O137" s="3">
        <v>3930</v>
      </c>
      <c r="P137" s="3">
        <v>2822.66</v>
      </c>
    </row>
    <row r="138" spans="1:16">
      <c r="A138" s="2">
        <v>43656</v>
      </c>
      <c r="B138" s="3">
        <v>5365</v>
      </c>
      <c r="C138" s="3">
        <v>423.25</v>
      </c>
      <c r="D138" s="3">
        <v>250.21</v>
      </c>
      <c r="E138" s="3">
        <v>14270</v>
      </c>
      <c r="F138" s="3">
        <v>243.76</v>
      </c>
      <c r="G138" s="3">
        <v>1320</v>
      </c>
      <c r="H138" s="3">
        <v>27.15</v>
      </c>
      <c r="I138" s="3">
        <v>2500.1999999999998</v>
      </c>
      <c r="J138" s="3">
        <v>269</v>
      </c>
      <c r="K138" s="3">
        <v>748</v>
      </c>
      <c r="L138" s="3">
        <v>155.63999999999999</v>
      </c>
      <c r="M138" s="3">
        <v>6293</v>
      </c>
      <c r="N138" s="3">
        <v>84.63</v>
      </c>
      <c r="O138" s="3">
        <v>3911</v>
      </c>
      <c r="P138" s="3">
        <v>2822.75</v>
      </c>
    </row>
    <row r="139" spans="1:16">
      <c r="A139" s="2">
        <v>43657</v>
      </c>
      <c r="B139" s="3">
        <v>5270</v>
      </c>
      <c r="C139" s="3">
        <v>418.4</v>
      </c>
      <c r="D139" s="3">
        <v>247.2</v>
      </c>
      <c r="E139" s="3">
        <v>14146</v>
      </c>
      <c r="F139" s="3">
        <v>241.3</v>
      </c>
      <c r="G139" s="3">
        <v>1317</v>
      </c>
      <c r="H139" s="3">
        <v>26.71</v>
      </c>
      <c r="I139" s="3">
        <v>2495</v>
      </c>
      <c r="J139" s="3">
        <v>266.89999999999998</v>
      </c>
      <c r="K139" s="3">
        <v>741.3</v>
      </c>
      <c r="L139" s="3">
        <v>152.5</v>
      </c>
      <c r="M139" s="3">
        <v>6225</v>
      </c>
      <c r="N139" s="3">
        <v>82.52</v>
      </c>
      <c r="O139" s="3">
        <v>3860</v>
      </c>
      <c r="P139" s="3">
        <v>2789.66</v>
      </c>
    </row>
    <row r="140" spans="1:16">
      <c r="A140" s="2">
        <v>43658</v>
      </c>
      <c r="B140" s="3">
        <v>5263</v>
      </c>
      <c r="C140" s="3">
        <v>419.25</v>
      </c>
      <c r="D140" s="3">
        <v>245.5</v>
      </c>
      <c r="E140" s="3">
        <v>14194</v>
      </c>
      <c r="F140" s="3">
        <v>237.02</v>
      </c>
      <c r="G140" s="3">
        <v>1288.8</v>
      </c>
      <c r="H140" s="3">
        <v>26.79</v>
      </c>
      <c r="I140" s="3">
        <v>2573</v>
      </c>
      <c r="J140" s="3">
        <v>268.55</v>
      </c>
      <c r="K140" s="3">
        <v>726.9</v>
      </c>
      <c r="L140" s="3">
        <v>151.91999999999999</v>
      </c>
      <c r="M140" s="3">
        <v>6316</v>
      </c>
      <c r="N140" s="3">
        <v>79.5</v>
      </c>
      <c r="O140" s="3">
        <v>3863.5</v>
      </c>
      <c r="P140" s="3">
        <v>2777.58</v>
      </c>
    </row>
    <row r="141" spans="1:16">
      <c r="A141" s="2">
        <v>43661</v>
      </c>
      <c r="B141" s="3">
        <v>5178.5</v>
      </c>
      <c r="C141" s="3">
        <v>418.4</v>
      </c>
      <c r="D141" s="3">
        <v>240.3</v>
      </c>
      <c r="E141" s="3">
        <v>14266</v>
      </c>
      <c r="F141" s="3">
        <v>235.27</v>
      </c>
      <c r="G141" s="3">
        <v>1274.2</v>
      </c>
      <c r="H141" s="3">
        <v>26.57</v>
      </c>
      <c r="I141" s="3">
        <v>2546.4</v>
      </c>
      <c r="J141" s="3">
        <v>268.3</v>
      </c>
      <c r="K141" s="3">
        <v>717.5</v>
      </c>
      <c r="L141" s="3">
        <v>154.1</v>
      </c>
      <c r="M141" s="3">
        <v>6300</v>
      </c>
      <c r="N141" s="3">
        <v>80.12</v>
      </c>
      <c r="O141" s="3">
        <v>3878.5</v>
      </c>
      <c r="P141" s="3">
        <v>2756.44</v>
      </c>
    </row>
    <row r="142" spans="1:16">
      <c r="A142" s="2">
        <v>43662</v>
      </c>
      <c r="B142" s="3">
        <v>5190.5</v>
      </c>
      <c r="C142" s="3">
        <v>420.4</v>
      </c>
      <c r="D142" s="3">
        <v>238.01</v>
      </c>
      <c r="E142" s="3">
        <v>14440</v>
      </c>
      <c r="F142" s="3">
        <v>234.75</v>
      </c>
      <c r="G142" s="3">
        <v>1280</v>
      </c>
      <c r="H142" s="3">
        <v>26.83</v>
      </c>
      <c r="I142" s="3">
        <v>2542.6</v>
      </c>
      <c r="J142" s="3">
        <v>266.8</v>
      </c>
      <c r="K142" s="3">
        <v>730</v>
      </c>
      <c r="L142" s="3">
        <v>156</v>
      </c>
      <c r="M142" s="3">
        <v>6371.5</v>
      </c>
      <c r="N142" s="3">
        <v>79.959999999999994</v>
      </c>
      <c r="O142" s="3">
        <v>3867</v>
      </c>
      <c r="P142" s="3">
        <v>2755.88</v>
      </c>
    </row>
    <row r="143" spans="1:16">
      <c r="A143" s="2">
        <v>43663</v>
      </c>
      <c r="B143" s="3">
        <v>5206</v>
      </c>
      <c r="C143" s="3">
        <v>421.1</v>
      </c>
      <c r="D143" s="3">
        <v>220.19</v>
      </c>
      <c r="E143" s="3">
        <v>14480</v>
      </c>
      <c r="F143" s="3">
        <v>234.63</v>
      </c>
      <c r="G143" s="3">
        <v>1309.8</v>
      </c>
      <c r="H143" s="3">
        <v>26.4</v>
      </c>
      <c r="I143" s="3">
        <v>2509.1999999999998</v>
      </c>
      <c r="J143" s="3">
        <v>264.10000000000002</v>
      </c>
      <c r="K143" s="3">
        <v>741</v>
      </c>
      <c r="L143" s="3">
        <v>156.38</v>
      </c>
      <c r="M143" s="3">
        <v>6385</v>
      </c>
      <c r="N143" s="3">
        <v>79.599999999999994</v>
      </c>
      <c r="O143" s="3">
        <v>3869.5</v>
      </c>
      <c r="P143" s="3">
        <v>2713.17</v>
      </c>
    </row>
    <row r="144" spans="1:16">
      <c r="A144" s="2">
        <v>43664</v>
      </c>
      <c r="B144" s="3">
        <v>5166</v>
      </c>
      <c r="C144" s="3">
        <v>417</v>
      </c>
      <c r="D144" s="3">
        <v>218.3</v>
      </c>
      <c r="E144" s="3">
        <v>14770</v>
      </c>
      <c r="F144" s="3">
        <v>234.78</v>
      </c>
      <c r="G144" s="3">
        <v>1290.4000000000001</v>
      </c>
      <c r="H144" s="3">
        <v>26.26</v>
      </c>
      <c r="I144" s="3">
        <v>2489.8000000000002</v>
      </c>
      <c r="J144" s="3">
        <v>261.8</v>
      </c>
      <c r="K144" s="3">
        <v>738</v>
      </c>
      <c r="L144" s="3">
        <v>155.96</v>
      </c>
      <c r="M144" s="3">
        <v>6413</v>
      </c>
      <c r="N144" s="3">
        <v>79.459999999999994</v>
      </c>
      <c r="O144" s="3">
        <v>3845.5</v>
      </c>
      <c r="P144" s="3">
        <v>2702.59</v>
      </c>
    </row>
    <row r="145" spans="1:16">
      <c r="A145" s="2">
        <v>43665</v>
      </c>
      <c r="B145" s="3">
        <v>5200.5</v>
      </c>
      <c r="C145" s="3">
        <v>420.45</v>
      </c>
      <c r="D145" s="3">
        <v>216</v>
      </c>
      <c r="E145" s="3">
        <v>14902</v>
      </c>
      <c r="F145" s="3">
        <v>232.85</v>
      </c>
      <c r="G145" s="3">
        <v>1292.2</v>
      </c>
      <c r="H145" s="3">
        <v>26.38</v>
      </c>
      <c r="I145" s="3">
        <v>2518</v>
      </c>
      <c r="J145" s="3">
        <v>262.39999999999998</v>
      </c>
      <c r="K145" s="3">
        <v>744</v>
      </c>
      <c r="L145" s="3">
        <v>155.54</v>
      </c>
      <c r="M145" s="3">
        <v>6472</v>
      </c>
      <c r="N145" s="3">
        <v>78.7</v>
      </c>
      <c r="O145" s="3">
        <v>3820</v>
      </c>
      <c r="P145" s="3">
        <v>2700.57</v>
      </c>
    </row>
    <row r="146" spans="1:16">
      <c r="A146" s="2">
        <v>43668</v>
      </c>
      <c r="B146" s="3">
        <v>5165.5</v>
      </c>
      <c r="C146" s="3">
        <v>420.45</v>
      </c>
      <c r="D146" s="3">
        <v>217.12</v>
      </c>
      <c r="E146" s="3">
        <v>14652</v>
      </c>
      <c r="F146" s="3">
        <v>230.35</v>
      </c>
      <c r="G146" s="3">
        <v>1297</v>
      </c>
      <c r="H146" s="3">
        <v>25.99</v>
      </c>
      <c r="I146" s="3">
        <v>2486</v>
      </c>
      <c r="J146" s="3">
        <v>262.7</v>
      </c>
      <c r="K146" s="3">
        <v>733.6</v>
      </c>
      <c r="L146" s="3">
        <v>155.69999999999999</v>
      </c>
      <c r="M146" s="3">
        <v>6476</v>
      </c>
      <c r="N146" s="3">
        <v>78.13</v>
      </c>
      <c r="O146" s="3">
        <v>3751</v>
      </c>
      <c r="P146" s="3">
        <v>2684.25</v>
      </c>
    </row>
    <row r="147" spans="1:16">
      <c r="A147" s="2">
        <v>43669</v>
      </c>
      <c r="B147" s="3">
        <v>5202.5</v>
      </c>
      <c r="C147" s="3">
        <v>428</v>
      </c>
      <c r="D147" s="3">
        <v>217.39</v>
      </c>
      <c r="E147" s="3">
        <v>14668</v>
      </c>
      <c r="F147" s="3">
        <v>232.48</v>
      </c>
      <c r="G147" s="3">
        <v>1297.2</v>
      </c>
      <c r="H147" s="3">
        <v>26.63</v>
      </c>
      <c r="I147" s="3">
        <v>2482.8000000000002</v>
      </c>
      <c r="J147" s="3">
        <v>265.45</v>
      </c>
      <c r="K147" s="3">
        <v>747.9</v>
      </c>
      <c r="L147" s="3">
        <v>156.13999999999999</v>
      </c>
      <c r="M147" s="3">
        <v>6400</v>
      </c>
      <c r="N147" s="3">
        <v>79.25</v>
      </c>
      <c r="O147" s="3">
        <v>3807</v>
      </c>
      <c r="P147" s="3">
        <v>2701.06</v>
      </c>
    </row>
    <row r="148" spans="1:16">
      <c r="A148" s="2">
        <v>43670</v>
      </c>
      <c r="B148" s="3">
        <v>5134.5</v>
      </c>
      <c r="C148" s="3">
        <v>427.6</v>
      </c>
      <c r="D148" s="3">
        <v>212</v>
      </c>
      <c r="E148" s="3">
        <v>14648</v>
      </c>
      <c r="F148" s="3">
        <v>230.65</v>
      </c>
      <c r="G148" s="3">
        <v>1307</v>
      </c>
      <c r="H148" s="3">
        <v>26.63</v>
      </c>
      <c r="I148" s="3">
        <v>2507</v>
      </c>
      <c r="J148" s="3">
        <v>265.5</v>
      </c>
      <c r="K148" s="3">
        <v>741.3</v>
      </c>
      <c r="L148" s="3">
        <v>154.47999999999999</v>
      </c>
      <c r="M148" s="3">
        <v>6416</v>
      </c>
      <c r="N148" s="3">
        <v>80.760000000000005</v>
      </c>
      <c r="O148" s="3">
        <v>3800</v>
      </c>
      <c r="P148" s="3">
        <v>2682.91</v>
      </c>
    </row>
    <row r="149" spans="1:16">
      <c r="A149" s="2">
        <v>43671</v>
      </c>
      <c r="B149" s="3">
        <v>5096.5</v>
      </c>
      <c r="C149" s="3">
        <v>428.95</v>
      </c>
      <c r="D149" s="3">
        <v>219</v>
      </c>
      <c r="E149" s="3">
        <v>14590</v>
      </c>
      <c r="F149" s="3">
        <v>232.9</v>
      </c>
      <c r="G149" s="3">
        <v>1322.4</v>
      </c>
      <c r="H149" s="3">
        <v>26.6</v>
      </c>
      <c r="I149" s="3">
        <v>2461.6</v>
      </c>
      <c r="J149" s="3">
        <v>265.10000000000002</v>
      </c>
      <c r="K149" s="3">
        <v>740.5</v>
      </c>
      <c r="L149" s="3">
        <v>154.18</v>
      </c>
      <c r="M149" s="3">
        <v>6490</v>
      </c>
      <c r="N149" s="3">
        <v>81.3</v>
      </c>
      <c r="O149" s="3">
        <v>3793.5</v>
      </c>
      <c r="P149" s="3">
        <v>2701.02</v>
      </c>
    </row>
    <row r="150" spans="1:16">
      <c r="A150" s="2">
        <v>43672</v>
      </c>
      <c r="B150" s="3">
        <v>5075</v>
      </c>
      <c r="C150" s="3">
        <v>423.5</v>
      </c>
      <c r="D150" s="3">
        <v>234.23</v>
      </c>
      <c r="E150" s="3">
        <v>14392</v>
      </c>
      <c r="F150" s="3">
        <v>230.55</v>
      </c>
      <c r="G150" s="3">
        <v>1336.8</v>
      </c>
      <c r="H150" s="3">
        <v>26.1</v>
      </c>
      <c r="I150" s="3">
        <v>2520</v>
      </c>
      <c r="J150" s="3">
        <v>266</v>
      </c>
      <c r="K150" s="3">
        <v>734.6</v>
      </c>
      <c r="L150" s="3">
        <v>151.80000000000001</v>
      </c>
      <c r="M150" s="3">
        <v>6412.5</v>
      </c>
      <c r="N150" s="3">
        <v>81.89</v>
      </c>
      <c r="O150" s="3">
        <v>3780</v>
      </c>
      <c r="P150" s="3">
        <v>2715.68</v>
      </c>
    </row>
    <row r="151" spans="1:16">
      <c r="A151" s="2">
        <v>43675</v>
      </c>
      <c r="B151" s="3">
        <v>5094.5</v>
      </c>
      <c r="C151" s="3">
        <v>421.9</v>
      </c>
      <c r="D151" s="3">
        <v>236.73</v>
      </c>
      <c r="E151" s="3">
        <v>14416</v>
      </c>
      <c r="F151" s="3">
        <v>232.8</v>
      </c>
      <c r="G151" s="3">
        <v>1339.4</v>
      </c>
      <c r="H151" s="3">
        <v>26.73</v>
      </c>
      <c r="I151" s="3">
        <v>2441</v>
      </c>
      <c r="J151" s="3">
        <v>264.8</v>
      </c>
      <c r="K151" s="3">
        <v>738.1</v>
      </c>
      <c r="L151" s="3">
        <v>151.47999999999999</v>
      </c>
      <c r="M151" s="3">
        <v>6467.5</v>
      </c>
      <c r="N151" s="3">
        <v>82</v>
      </c>
      <c r="O151" s="3">
        <v>3784.5</v>
      </c>
      <c r="P151" s="3">
        <v>2728.27</v>
      </c>
    </row>
    <row r="152" spans="1:16">
      <c r="A152" s="2">
        <v>43676</v>
      </c>
      <c r="B152" s="3">
        <v>5105</v>
      </c>
      <c r="C152" s="3">
        <v>420.45</v>
      </c>
      <c r="D152" s="3">
        <v>237.1</v>
      </c>
      <c r="E152" s="3">
        <v>14510</v>
      </c>
      <c r="F152" s="3">
        <v>236</v>
      </c>
      <c r="G152" s="3">
        <v>1325</v>
      </c>
      <c r="H152" s="3">
        <v>26.91</v>
      </c>
      <c r="I152" s="3">
        <v>2480.4</v>
      </c>
      <c r="J152" s="3">
        <v>267.2</v>
      </c>
      <c r="K152" s="3">
        <v>737.5</v>
      </c>
      <c r="L152" s="3">
        <v>150.47999999999999</v>
      </c>
      <c r="M152" s="3">
        <v>6500</v>
      </c>
      <c r="N152" s="3">
        <v>81.62</v>
      </c>
      <c r="O152" s="3">
        <v>3782.5</v>
      </c>
      <c r="P152" s="3">
        <v>2734.68</v>
      </c>
    </row>
    <row r="153" spans="1:16">
      <c r="A153" s="2">
        <v>43677</v>
      </c>
      <c r="B153" s="3">
        <v>5226.5</v>
      </c>
      <c r="C153" s="3">
        <v>421.95</v>
      </c>
      <c r="D153" s="3">
        <v>236.9</v>
      </c>
      <c r="E153" s="3">
        <v>14646</v>
      </c>
      <c r="F153" s="3">
        <v>233.49</v>
      </c>
      <c r="G153" s="3">
        <v>1319.6</v>
      </c>
      <c r="H153" s="3">
        <v>27.06</v>
      </c>
      <c r="I153" s="3">
        <v>2490</v>
      </c>
      <c r="J153" s="3">
        <v>265</v>
      </c>
      <c r="K153" s="3">
        <v>743.2</v>
      </c>
      <c r="L153" s="3">
        <v>150.9</v>
      </c>
      <c r="M153" s="3">
        <v>6460</v>
      </c>
      <c r="N153" s="3">
        <v>81.5</v>
      </c>
      <c r="O153" s="3">
        <v>3785</v>
      </c>
      <c r="P153" s="3">
        <v>2739.5</v>
      </c>
    </row>
    <row r="154" spans="1:16">
      <c r="A154" s="2">
        <v>43678</v>
      </c>
      <c r="B154" s="3">
        <v>5220.5</v>
      </c>
      <c r="C154" s="3">
        <v>419.4</v>
      </c>
      <c r="D154" s="3">
        <v>234.28</v>
      </c>
      <c r="E154" s="3">
        <v>14448</v>
      </c>
      <c r="F154" s="3">
        <v>229.5</v>
      </c>
      <c r="G154" s="3">
        <v>1328</v>
      </c>
      <c r="H154" s="3">
        <v>27.08</v>
      </c>
      <c r="I154" s="3">
        <v>2550.6</v>
      </c>
      <c r="J154" s="3">
        <v>263.85000000000002</v>
      </c>
      <c r="K154" s="3">
        <v>755</v>
      </c>
      <c r="L154" s="3">
        <v>149.82</v>
      </c>
      <c r="M154" s="3">
        <v>6431</v>
      </c>
      <c r="N154" s="3">
        <v>80.53</v>
      </c>
      <c r="O154" s="3">
        <v>3759</v>
      </c>
      <c r="P154" s="3">
        <v>2729.42</v>
      </c>
    </row>
    <row r="155" spans="1:16">
      <c r="A155" s="2">
        <v>43679</v>
      </c>
      <c r="B155" s="3">
        <v>5130</v>
      </c>
      <c r="C155" s="3">
        <v>411.75</v>
      </c>
      <c r="D155" s="3">
        <v>227.91</v>
      </c>
      <c r="E155" s="3">
        <v>14320</v>
      </c>
      <c r="F155" s="3">
        <v>220.81</v>
      </c>
      <c r="G155" s="3">
        <v>1294</v>
      </c>
      <c r="H155" s="3">
        <v>26.81</v>
      </c>
      <c r="I155" s="3">
        <v>2470</v>
      </c>
      <c r="J155" s="3">
        <v>261.75</v>
      </c>
      <c r="K155" s="3">
        <v>732.2</v>
      </c>
      <c r="L155" s="3">
        <v>147.22</v>
      </c>
      <c r="M155" s="3">
        <v>6510</v>
      </c>
      <c r="N155" s="3">
        <v>79</v>
      </c>
      <c r="O155" s="3">
        <v>3690</v>
      </c>
      <c r="P155" s="3">
        <v>2674.9</v>
      </c>
    </row>
    <row r="156" spans="1:16">
      <c r="A156" s="2">
        <v>43682</v>
      </c>
      <c r="B156" s="3">
        <v>5139</v>
      </c>
      <c r="C156" s="3">
        <v>406.3</v>
      </c>
      <c r="D156" s="3">
        <v>223.61</v>
      </c>
      <c r="E156" s="3">
        <v>14192</v>
      </c>
      <c r="F156" s="3">
        <v>222.24</v>
      </c>
      <c r="G156" s="3">
        <v>1288.2</v>
      </c>
      <c r="H156" s="3">
        <v>26.34</v>
      </c>
      <c r="I156" s="3">
        <v>2369.6</v>
      </c>
      <c r="J156" s="3">
        <v>257.8</v>
      </c>
      <c r="K156" s="3">
        <v>716.4</v>
      </c>
      <c r="L156" s="3">
        <v>145.54</v>
      </c>
      <c r="M156" s="3">
        <v>6844.5</v>
      </c>
      <c r="N156" s="3">
        <v>77.75</v>
      </c>
      <c r="O156" s="3">
        <v>3581</v>
      </c>
      <c r="P156" s="3">
        <v>2649.16</v>
      </c>
    </row>
    <row r="157" spans="1:16">
      <c r="A157" s="2">
        <v>43683</v>
      </c>
      <c r="B157" s="3">
        <v>5234.5</v>
      </c>
      <c r="C157" s="3">
        <v>412</v>
      </c>
      <c r="D157" s="3">
        <v>226.76</v>
      </c>
      <c r="E157" s="3">
        <v>14482</v>
      </c>
      <c r="F157" s="3">
        <v>226.01</v>
      </c>
      <c r="G157" s="3">
        <v>1303.2</v>
      </c>
      <c r="H157" s="3">
        <v>26</v>
      </c>
      <c r="I157" s="3">
        <v>2413</v>
      </c>
      <c r="J157" s="3">
        <v>260</v>
      </c>
      <c r="K157" s="3">
        <v>740</v>
      </c>
      <c r="L157" s="3">
        <v>144.80000000000001</v>
      </c>
      <c r="M157" s="3">
        <v>6791.5</v>
      </c>
      <c r="N157" s="3">
        <v>77.510000000000005</v>
      </c>
      <c r="O157" s="3">
        <v>3594</v>
      </c>
      <c r="P157" s="3">
        <v>2683.35</v>
      </c>
    </row>
    <row r="158" spans="1:16">
      <c r="A158" s="2">
        <v>43684</v>
      </c>
      <c r="B158" s="3">
        <v>5210</v>
      </c>
      <c r="C158" s="3">
        <v>406.55</v>
      </c>
      <c r="D158" s="3">
        <v>227.67</v>
      </c>
      <c r="E158" s="3">
        <v>14700</v>
      </c>
      <c r="F158" s="3">
        <v>222.25</v>
      </c>
      <c r="G158" s="3">
        <v>1304.8</v>
      </c>
      <c r="H158" s="3">
        <v>26.07</v>
      </c>
      <c r="I158" s="3">
        <v>2428.8000000000002</v>
      </c>
      <c r="J158" s="3">
        <v>259.35000000000002</v>
      </c>
      <c r="K158" s="3">
        <v>727.8</v>
      </c>
      <c r="L158" s="3">
        <v>144.88</v>
      </c>
      <c r="M158" s="3">
        <v>6944</v>
      </c>
      <c r="N158" s="3">
        <v>77.17</v>
      </c>
      <c r="O158" s="3">
        <v>3532.5</v>
      </c>
      <c r="P158" s="3">
        <v>2674.98</v>
      </c>
    </row>
    <row r="159" spans="1:16">
      <c r="A159" s="2">
        <v>43685</v>
      </c>
      <c r="B159" s="3">
        <v>5268</v>
      </c>
      <c r="C159" s="3">
        <v>406.6</v>
      </c>
      <c r="D159" s="3">
        <v>231.21</v>
      </c>
      <c r="E159" s="3">
        <v>15084</v>
      </c>
      <c r="F159" s="3">
        <v>223.93</v>
      </c>
      <c r="G159" s="3">
        <v>1318</v>
      </c>
      <c r="H159" s="3">
        <v>26.1</v>
      </c>
      <c r="I159" s="3">
        <v>2413.1999999999998</v>
      </c>
      <c r="J159" s="3">
        <v>260</v>
      </c>
      <c r="K159" s="3">
        <v>738.7</v>
      </c>
      <c r="L159" s="3">
        <v>144.58000000000001</v>
      </c>
      <c r="M159" s="3">
        <v>6897.5</v>
      </c>
      <c r="N159" s="3">
        <v>75.5</v>
      </c>
      <c r="O159" s="3">
        <v>3582.5</v>
      </c>
      <c r="P159" s="3">
        <v>2696.69</v>
      </c>
    </row>
    <row r="160" spans="1:16">
      <c r="A160" s="2">
        <v>43686</v>
      </c>
      <c r="B160" s="3">
        <v>5287</v>
      </c>
      <c r="C160" s="3">
        <v>404.6</v>
      </c>
      <c r="D160" s="3">
        <v>229.96</v>
      </c>
      <c r="E160" s="3">
        <v>14800</v>
      </c>
      <c r="F160" s="3">
        <v>220.67</v>
      </c>
      <c r="G160" s="3">
        <v>1288.5999999999999</v>
      </c>
      <c r="H160" s="3">
        <v>26.24</v>
      </c>
      <c r="I160" s="3">
        <v>2405</v>
      </c>
      <c r="J160" s="3">
        <v>258.75</v>
      </c>
      <c r="K160" s="3">
        <v>737.3</v>
      </c>
      <c r="L160" s="3">
        <v>142.46</v>
      </c>
      <c r="M160" s="3">
        <v>7010</v>
      </c>
      <c r="N160" s="3">
        <v>75</v>
      </c>
      <c r="O160" s="3">
        <v>3545</v>
      </c>
      <c r="P160" s="3">
        <v>2679.71</v>
      </c>
    </row>
    <row r="161" spans="1:16">
      <c r="A161" s="2">
        <v>43689</v>
      </c>
      <c r="B161" s="3">
        <v>5320</v>
      </c>
      <c r="C161" s="3">
        <v>402.4</v>
      </c>
      <c r="D161" s="3">
        <v>230.24</v>
      </c>
      <c r="E161" s="3">
        <v>15024</v>
      </c>
      <c r="F161" s="3">
        <v>222.3</v>
      </c>
      <c r="G161" s="3">
        <v>1273</v>
      </c>
      <c r="H161" s="3">
        <v>26.65</v>
      </c>
      <c r="I161" s="3">
        <v>2410</v>
      </c>
      <c r="J161" s="3">
        <v>259.3</v>
      </c>
      <c r="K161" s="3">
        <v>738.6</v>
      </c>
      <c r="L161" s="3">
        <v>143.5</v>
      </c>
      <c r="M161" s="3">
        <v>7090</v>
      </c>
      <c r="N161" s="3">
        <v>75.11</v>
      </c>
      <c r="O161" s="3">
        <v>3559</v>
      </c>
      <c r="P161" s="3">
        <v>2689.93</v>
      </c>
    </row>
    <row r="162" spans="1:16">
      <c r="A162" s="2">
        <v>43690</v>
      </c>
      <c r="B162" s="3">
        <v>5276</v>
      </c>
      <c r="C162" s="3">
        <v>405.3</v>
      </c>
      <c r="D162" s="3">
        <v>229.87</v>
      </c>
      <c r="E162" s="3">
        <v>14858</v>
      </c>
      <c r="F162" s="3">
        <v>223.18</v>
      </c>
      <c r="G162" s="3">
        <v>1278.4000000000001</v>
      </c>
      <c r="H162" s="3">
        <v>26.6</v>
      </c>
      <c r="I162" s="3">
        <v>2428</v>
      </c>
      <c r="J162" s="3">
        <v>258.25</v>
      </c>
      <c r="K162" s="3">
        <v>729</v>
      </c>
      <c r="L162" s="3">
        <v>141.80000000000001</v>
      </c>
      <c r="M162" s="3">
        <v>7024</v>
      </c>
      <c r="N162" s="3">
        <v>72.73</v>
      </c>
      <c r="O162" s="3">
        <v>3585.5</v>
      </c>
      <c r="P162" s="3">
        <v>2680.12</v>
      </c>
    </row>
    <row r="163" spans="1:16">
      <c r="A163" s="2">
        <v>43691</v>
      </c>
      <c r="B163" s="3">
        <v>5106.5</v>
      </c>
      <c r="C163" s="3">
        <v>400.15</v>
      </c>
      <c r="D163" s="3">
        <v>227.1</v>
      </c>
      <c r="E163" s="3">
        <v>14804</v>
      </c>
      <c r="F163" s="3">
        <v>217.11</v>
      </c>
      <c r="G163" s="3">
        <v>1255.8</v>
      </c>
      <c r="H163" s="3">
        <v>26.1</v>
      </c>
      <c r="I163" s="3">
        <v>2374</v>
      </c>
      <c r="J163" s="3">
        <v>257.5</v>
      </c>
      <c r="K163" s="3">
        <v>709.4</v>
      </c>
      <c r="L163" s="3">
        <v>141.38</v>
      </c>
      <c r="M163" s="3">
        <v>7194</v>
      </c>
      <c r="N163" s="3">
        <v>70.7</v>
      </c>
      <c r="O163" s="3">
        <v>3605</v>
      </c>
      <c r="P163" s="3">
        <v>2637.04</v>
      </c>
    </row>
    <row r="164" spans="1:16">
      <c r="A164" s="2">
        <v>43692</v>
      </c>
      <c r="B164" s="3">
        <v>5023.5</v>
      </c>
      <c r="C164" s="3">
        <v>404.25</v>
      </c>
      <c r="D164" s="3">
        <v>227.15</v>
      </c>
      <c r="E164" s="3">
        <v>14924</v>
      </c>
      <c r="F164" s="3">
        <v>214.59</v>
      </c>
      <c r="G164" s="3">
        <v>1237.8</v>
      </c>
      <c r="H164" s="3">
        <v>25.8</v>
      </c>
      <c r="I164" s="3">
        <v>2365.4</v>
      </c>
      <c r="J164" s="3">
        <v>256.5</v>
      </c>
      <c r="K164" s="3">
        <v>702.5</v>
      </c>
      <c r="L164" s="3">
        <v>139.34</v>
      </c>
      <c r="M164" s="3">
        <v>7254</v>
      </c>
      <c r="N164" s="3">
        <v>71.150000000000006</v>
      </c>
      <c r="O164" s="3">
        <v>3586</v>
      </c>
      <c r="P164" s="3">
        <v>2625.58</v>
      </c>
    </row>
    <row r="165" spans="1:16">
      <c r="A165" s="2">
        <v>43693</v>
      </c>
      <c r="B165" s="3">
        <v>5000</v>
      </c>
      <c r="C165" s="3">
        <v>404.75</v>
      </c>
      <c r="D165" s="3">
        <v>224.71</v>
      </c>
      <c r="E165" s="3">
        <v>14652</v>
      </c>
      <c r="F165" s="3">
        <v>215.05</v>
      </c>
      <c r="G165" s="3">
        <v>1250</v>
      </c>
      <c r="H165" s="3">
        <v>25.8</v>
      </c>
      <c r="I165" s="3">
        <v>2394</v>
      </c>
      <c r="J165" s="3">
        <v>254</v>
      </c>
      <c r="K165" s="3">
        <v>705</v>
      </c>
      <c r="L165" s="3">
        <v>138.30000000000001</v>
      </c>
      <c r="M165" s="3">
        <v>7130</v>
      </c>
      <c r="N165" s="3">
        <v>71.650000000000006</v>
      </c>
      <c r="O165" s="3">
        <v>3601</v>
      </c>
      <c r="P165" s="3">
        <v>2615.1999999999998</v>
      </c>
    </row>
    <row r="166" spans="1:16">
      <c r="A166" s="2">
        <v>43696</v>
      </c>
      <c r="B166" s="3">
        <v>5240</v>
      </c>
      <c r="C166" s="3">
        <v>404</v>
      </c>
      <c r="D166" s="3">
        <v>226.8</v>
      </c>
      <c r="E166" s="3">
        <v>14758</v>
      </c>
      <c r="F166" s="3">
        <v>217.4</v>
      </c>
      <c r="G166" s="3">
        <v>1248</v>
      </c>
      <c r="H166" s="3">
        <v>25.88</v>
      </c>
      <c r="I166" s="3">
        <v>2424</v>
      </c>
      <c r="J166" s="3">
        <v>256.05</v>
      </c>
      <c r="K166" s="3">
        <v>712.8</v>
      </c>
      <c r="L166" s="3">
        <v>139.9</v>
      </c>
      <c r="M166" s="3">
        <v>7200</v>
      </c>
      <c r="N166" s="3">
        <v>71.75</v>
      </c>
      <c r="O166" s="3">
        <v>3633</v>
      </c>
      <c r="P166" s="3">
        <v>2648.09</v>
      </c>
    </row>
    <row r="167" spans="1:16">
      <c r="A167" s="2">
        <v>43697</v>
      </c>
      <c r="B167" s="3">
        <v>5326.5</v>
      </c>
      <c r="C167" s="3">
        <v>407.9</v>
      </c>
      <c r="D167" s="3">
        <v>231.54</v>
      </c>
      <c r="E167" s="3">
        <v>15150</v>
      </c>
      <c r="F167" s="3">
        <v>216</v>
      </c>
      <c r="G167" s="3">
        <v>1275.5999999999999</v>
      </c>
      <c r="H167" s="3">
        <v>26.05</v>
      </c>
      <c r="I167" s="3">
        <v>2438.4</v>
      </c>
      <c r="J167" s="3">
        <v>255.25</v>
      </c>
      <c r="K167" s="3">
        <v>721.1</v>
      </c>
      <c r="L167" s="3">
        <v>140</v>
      </c>
      <c r="M167" s="3">
        <v>7314</v>
      </c>
      <c r="N167" s="3">
        <v>70.55</v>
      </c>
      <c r="O167" s="3">
        <v>3584</v>
      </c>
      <c r="P167" s="3">
        <v>2672.84</v>
      </c>
    </row>
    <row r="168" spans="1:16">
      <c r="A168" s="2">
        <v>43698</v>
      </c>
      <c r="B168" s="3">
        <v>5278</v>
      </c>
      <c r="C168" s="3">
        <v>410.4</v>
      </c>
      <c r="D168" s="3">
        <v>231.22</v>
      </c>
      <c r="E168" s="3">
        <v>15120</v>
      </c>
      <c r="F168" s="3">
        <v>218.62</v>
      </c>
      <c r="G168" s="3">
        <v>1276.2</v>
      </c>
      <c r="H168" s="3">
        <v>25.85</v>
      </c>
      <c r="I168" s="3">
        <v>2421.1999999999998</v>
      </c>
      <c r="J168" s="3">
        <v>256.25</v>
      </c>
      <c r="K168" s="3">
        <v>718.6</v>
      </c>
      <c r="L168" s="3">
        <v>141.24</v>
      </c>
      <c r="M168" s="3">
        <v>7244</v>
      </c>
      <c r="N168" s="3">
        <v>71.11</v>
      </c>
      <c r="O168" s="3">
        <v>3571</v>
      </c>
      <c r="P168" s="3">
        <v>2673.95</v>
      </c>
    </row>
    <row r="169" spans="1:16">
      <c r="A169" s="2">
        <v>43699</v>
      </c>
      <c r="B169" s="3">
        <v>5275</v>
      </c>
      <c r="C169" s="3">
        <v>406</v>
      </c>
      <c r="D169" s="3">
        <v>232.06</v>
      </c>
      <c r="E169" s="3">
        <v>15460</v>
      </c>
      <c r="F169" s="3">
        <v>219.5</v>
      </c>
      <c r="G169" s="3">
        <v>1280.8</v>
      </c>
      <c r="H169" s="3">
        <v>25.55</v>
      </c>
      <c r="I169" s="3">
        <v>2399</v>
      </c>
      <c r="J169" s="3">
        <v>256.85000000000002</v>
      </c>
      <c r="K169" s="3">
        <v>717.6</v>
      </c>
      <c r="L169" s="3">
        <v>140.76</v>
      </c>
      <c r="M169" s="3">
        <v>7236</v>
      </c>
      <c r="N169" s="3">
        <v>71.099999999999994</v>
      </c>
      <c r="O169" s="3">
        <v>3535</v>
      </c>
      <c r="P169" s="3">
        <v>2675.13</v>
      </c>
    </row>
    <row r="170" spans="1:16">
      <c r="A170" s="2">
        <v>43700</v>
      </c>
      <c r="B170" s="3">
        <v>5183.5</v>
      </c>
      <c r="C170" s="3">
        <v>405.6</v>
      </c>
      <c r="D170" s="3">
        <v>229.35</v>
      </c>
      <c r="E170" s="3">
        <v>15382</v>
      </c>
      <c r="F170" s="3">
        <v>219.5</v>
      </c>
      <c r="G170" s="3">
        <v>1272.5999999999999</v>
      </c>
      <c r="H170" s="3">
        <v>25.63</v>
      </c>
      <c r="I170" s="3">
        <v>2391</v>
      </c>
      <c r="J170" s="3">
        <v>256.35000000000002</v>
      </c>
      <c r="K170" s="3">
        <v>718.1</v>
      </c>
      <c r="L170" s="3">
        <v>142.4</v>
      </c>
      <c r="M170" s="3">
        <v>7280</v>
      </c>
      <c r="N170" s="3">
        <v>71.400000000000006</v>
      </c>
      <c r="O170" s="3">
        <v>3520.5</v>
      </c>
      <c r="P170" s="3">
        <v>2660.74</v>
      </c>
    </row>
    <row r="171" spans="1:16">
      <c r="A171" s="2">
        <v>43703</v>
      </c>
      <c r="B171" s="3">
        <v>5115</v>
      </c>
      <c r="C171" s="3">
        <v>405.7</v>
      </c>
      <c r="D171" s="3">
        <v>228.9</v>
      </c>
      <c r="E171" s="3">
        <v>15340</v>
      </c>
      <c r="F171" s="3">
        <v>218.5</v>
      </c>
      <c r="G171" s="3">
        <v>1284</v>
      </c>
      <c r="H171" s="3">
        <v>25.51</v>
      </c>
      <c r="I171" s="3">
        <v>2394.4</v>
      </c>
      <c r="J171" s="3">
        <v>262</v>
      </c>
      <c r="K171" s="3">
        <v>716.9</v>
      </c>
      <c r="L171" s="3">
        <v>142.13999999999999</v>
      </c>
      <c r="M171" s="3">
        <v>7485</v>
      </c>
      <c r="N171" s="3">
        <v>71.099999999999994</v>
      </c>
      <c r="O171" s="3">
        <v>3529.5</v>
      </c>
      <c r="P171" s="3">
        <v>2658.24</v>
      </c>
    </row>
    <row r="172" spans="1:16">
      <c r="A172" s="2">
        <v>43704</v>
      </c>
      <c r="B172" s="3">
        <v>5086.5</v>
      </c>
      <c r="C172" s="3">
        <v>406.5</v>
      </c>
      <c r="D172" s="3">
        <v>227</v>
      </c>
      <c r="E172" s="3">
        <v>15386</v>
      </c>
      <c r="F172" s="3">
        <v>217.89</v>
      </c>
      <c r="G172" s="3">
        <v>1258.8</v>
      </c>
      <c r="H172" s="3">
        <v>26.1</v>
      </c>
      <c r="I172" s="3">
        <v>2429.8000000000002</v>
      </c>
      <c r="J172" s="3">
        <v>261.05</v>
      </c>
      <c r="K172" s="3">
        <v>720</v>
      </c>
      <c r="L172" s="3">
        <v>143.26</v>
      </c>
      <c r="M172" s="3">
        <v>7574</v>
      </c>
      <c r="N172" s="3">
        <v>71.81</v>
      </c>
      <c r="O172" s="3">
        <v>3525.5</v>
      </c>
      <c r="P172" s="3">
        <v>2659.35</v>
      </c>
    </row>
    <row r="173" spans="1:16">
      <c r="A173" s="2">
        <v>43705</v>
      </c>
      <c r="B173" s="3">
        <v>5195</v>
      </c>
      <c r="C173" s="3">
        <v>404.8</v>
      </c>
      <c r="D173" s="3">
        <v>228.48</v>
      </c>
      <c r="E173" s="3">
        <v>15430</v>
      </c>
      <c r="F173" s="3">
        <v>218.3</v>
      </c>
      <c r="G173" s="3">
        <v>1275</v>
      </c>
      <c r="H173" s="3">
        <v>26.27</v>
      </c>
      <c r="I173" s="3">
        <v>2434</v>
      </c>
      <c r="J173" s="3">
        <v>265.3</v>
      </c>
      <c r="K173" s="3">
        <v>717.9</v>
      </c>
      <c r="L173" s="3">
        <v>143.56</v>
      </c>
      <c r="M173" s="3">
        <v>7510</v>
      </c>
      <c r="N173" s="3">
        <v>73.02</v>
      </c>
      <c r="O173" s="3">
        <v>3543.5</v>
      </c>
      <c r="P173" s="3">
        <v>2677.31</v>
      </c>
    </row>
    <row r="174" spans="1:16">
      <c r="A174" s="2">
        <v>43706</v>
      </c>
      <c r="B174" s="3">
        <v>5356</v>
      </c>
      <c r="C174" s="3">
        <v>406.25</v>
      </c>
      <c r="D174" s="3">
        <v>233.2</v>
      </c>
      <c r="E174" s="3">
        <v>15558</v>
      </c>
      <c r="F174" s="3">
        <v>221.5</v>
      </c>
      <c r="G174" s="3">
        <v>1282.4000000000001</v>
      </c>
      <c r="H174" s="3">
        <v>26.54</v>
      </c>
      <c r="I174" s="3">
        <v>2441</v>
      </c>
      <c r="J174" s="3">
        <v>264.60000000000002</v>
      </c>
      <c r="K174" s="3">
        <v>723.6</v>
      </c>
      <c r="L174" s="3">
        <v>146.30000000000001</v>
      </c>
      <c r="M174" s="3">
        <v>7524</v>
      </c>
      <c r="N174" s="3">
        <v>73.099999999999994</v>
      </c>
      <c r="O174" s="3">
        <v>3580</v>
      </c>
      <c r="P174" s="3">
        <v>2714.25</v>
      </c>
    </row>
    <row r="175" spans="1:16">
      <c r="A175" s="2">
        <v>43707</v>
      </c>
      <c r="B175" s="3">
        <v>5379.5</v>
      </c>
      <c r="C175" s="3">
        <v>406.95</v>
      </c>
      <c r="D175" s="3">
        <v>232.15</v>
      </c>
      <c r="E175" s="3">
        <v>16088</v>
      </c>
      <c r="F175" s="3">
        <v>224.2</v>
      </c>
      <c r="G175" s="3">
        <v>1288</v>
      </c>
      <c r="H175" s="3">
        <v>27.45</v>
      </c>
      <c r="I175" s="3">
        <v>2462.8000000000002</v>
      </c>
      <c r="J175" s="3">
        <v>266.35000000000002</v>
      </c>
      <c r="K175" s="3">
        <v>743.1</v>
      </c>
      <c r="L175" s="3">
        <v>148.84</v>
      </c>
      <c r="M175" s="3">
        <v>7665</v>
      </c>
      <c r="N175" s="3">
        <v>74.260000000000005</v>
      </c>
      <c r="O175" s="3">
        <v>3690</v>
      </c>
      <c r="P175" s="3">
        <v>2740.04</v>
      </c>
    </row>
    <row r="176" spans="1:16">
      <c r="A176" s="2">
        <v>43710</v>
      </c>
      <c r="B176" s="3">
        <v>5475</v>
      </c>
      <c r="C176" s="3">
        <v>412</v>
      </c>
      <c r="D176" s="3">
        <v>233.67</v>
      </c>
      <c r="E176" s="3">
        <v>16500</v>
      </c>
      <c r="F176" s="3">
        <v>226.68</v>
      </c>
      <c r="G176" s="3">
        <v>1306</v>
      </c>
      <c r="H176" s="3">
        <v>30.82</v>
      </c>
      <c r="I176" s="3">
        <v>2469.8000000000002</v>
      </c>
      <c r="J176" s="3">
        <v>266.7</v>
      </c>
      <c r="K176" s="3">
        <v>747.7</v>
      </c>
      <c r="L176" s="3">
        <v>147.69999999999999</v>
      </c>
      <c r="M176" s="3">
        <v>7600</v>
      </c>
      <c r="N176" s="3">
        <v>74.349999999999994</v>
      </c>
      <c r="O176" s="3">
        <v>3656</v>
      </c>
      <c r="P176" s="3">
        <v>2773.01</v>
      </c>
    </row>
    <row r="177" spans="1:16">
      <c r="A177" s="2">
        <v>43711</v>
      </c>
      <c r="B177" s="3">
        <v>5419</v>
      </c>
      <c r="C177" s="3">
        <v>410.4</v>
      </c>
      <c r="D177" s="3">
        <v>231.02</v>
      </c>
      <c r="E177" s="3">
        <v>16340</v>
      </c>
      <c r="F177" s="3">
        <v>224</v>
      </c>
      <c r="G177" s="3">
        <v>1320</v>
      </c>
      <c r="H177" s="3">
        <v>35.5</v>
      </c>
      <c r="I177" s="3">
        <v>2487</v>
      </c>
      <c r="J177" s="3">
        <v>266.2</v>
      </c>
      <c r="K177" s="3">
        <v>746</v>
      </c>
      <c r="L177" s="3">
        <v>144</v>
      </c>
      <c r="M177" s="3">
        <v>7618.5</v>
      </c>
      <c r="N177" s="3">
        <v>75.02</v>
      </c>
      <c r="O177" s="3">
        <v>3624</v>
      </c>
      <c r="P177" s="3">
        <v>2774.2</v>
      </c>
    </row>
    <row r="178" spans="1:16">
      <c r="A178" s="2">
        <v>43712</v>
      </c>
      <c r="B178" s="3">
        <v>5450</v>
      </c>
      <c r="C178" s="3">
        <v>414.65</v>
      </c>
      <c r="D178" s="3">
        <v>233.71</v>
      </c>
      <c r="E178" s="3">
        <v>16500</v>
      </c>
      <c r="F178" s="3">
        <v>227.1</v>
      </c>
      <c r="G178" s="3">
        <v>1318.8</v>
      </c>
      <c r="H178" s="3">
        <v>35.4</v>
      </c>
      <c r="I178" s="3">
        <v>2487</v>
      </c>
      <c r="J178" s="3">
        <v>273.39999999999998</v>
      </c>
      <c r="K178" s="3">
        <v>740</v>
      </c>
      <c r="L178" s="3">
        <v>144</v>
      </c>
      <c r="M178" s="3">
        <v>7573.5</v>
      </c>
      <c r="N178" s="3">
        <v>74.599999999999994</v>
      </c>
      <c r="O178" s="3">
        <v>3608</v>
      </c>
      <c r="P178" s="3">
        <v>2793.36</v>
      </c>
    </row>
    <row r="179" spans="1:16">
      <c r="A179" s="2">
        <v>43713</v>
      </c>
      <c r="B179" s="3">
        <v>5524.5</v>
      </c>
      <c r="C179" s="3">
        <v>418.3</v>
      </c>
      <c r="D179" s="3">
        <v>236.18</v>
      </c>
      <c r="E179" s="3">
        <v>16390</v>
      </c>
      <c r="F179" s="3">
        <v>230.79</v>
      </c>
      <c r="G179" s="3">
        <v>1321</v>
      </c>
      <c r="H179" s="3">
        <v>33.65</v>
      </c>
      <c r="I179" s="3">
        <v>2509.1999999999998</v>
      </c>
      <c r="J179" s="3">
        <v>275.10000000000002</v>
      </c>
      <c r="K179" s="3">
        <v>743.7</v>
      </c>
      <c r="L179" s="3">
        <v>145.44</v>
      </c>
      <c r="M179" s="3">
        <v>7400</v>
      </c>
      <c r="N179" s="3">
        <v>75.98</v>
      </c>
      <c r="O179" s="3">
        <v>3599.5</v>
      </c>
      <c r="P179" s="3">
        <v>2807.06</v>
      </c>
    </row>
    <row r="180" spans="1:16">
      <c r="A180" s="2">
        <v>43714</v>
      </c>
      <c r="B180" s="3">
        <v>5526.5</v>
      </c>
      <c r="C180" s="3">
        <v>422.9</v>
      </c>
      <c r="D180" s="3">
        <v>234.49</v>
      </c>
      <c r="E180" s="3">
        <v>16198</v>
      </c>
      <c r="F180" s="3">
        <v>229.02</v>
      </c>
      <c r="G180" s="3">
        <v>1312</v>
      </c>
      <c r="H180" s="3">
        <v>33.450000000000003</v>
      </c>
      <c r="I180" s="3">
        <v>2503.6</v>
      </c>
      <c r="J180" s="3">
        <v>272.3</v>
      </c>
      <c r="K180" s="3">
        <v>753</v>
      </c>
      <c r="L180" s="3">
        <v>146.66</v>
      </c>
      <c r="M180" s="3">
        <v>7470</v>
      </c>
      <c r="N180" s="3">
        <v>75.400000000000006</v>
      </c>
      <c r="O180" s="3">
        <v>3574.5</v>
      </c>
      <c r="P180" s="3">
        <v>2797.55</v>
      </c>
    </row>
    <row r="181" spans="1:16">
      <c r="A181" s="2">
        <v>43717</v>
      </c>
      <c r="B181" s="3">
        <v>5500</v>
      </c>
      <c r="C181" s="3">
        <v>423.9</v>
      </c>
      <c r="D181" s="3">
        <v>234.85</v>
      </c>
      <c r="E181" s="3">
        <v>15940</v>
      </c>
      <c r="F181" s="3">
        <v>229</v>
      </c>
      <c r="G181" s="3">
        <v>1292</v>
      </c>
      <c r="H181" s="3">
        <v>33.06</v>
      </c>
      <c r="I181" s="3">
        <v>2466</v>
      </c>
      <c r="J181" s="3">
        <v>272.55</v>
      </c>
      <c r="K181" s="3">
        <v>752.8</v>
      </c>
      <c r="L181" s="3">
        <v>149</v>
      </c>
      <c r="M181" s="3">
        <v>7383</v>
      </c>
      <c r="N181" s="3">
        <v>75.3</v>
      </c>
      <c r="O181" s="3">
        <v>3550</v>
      </c>
      <c r="P181" s="3">
        <v>2786.63</v>
      </c>
    </row>
    <row r="182" spans="1:16">
      <c r="A182" s="2">
        <v>43718</v>
      </c>
      <c r="B182" s="3">
        <v>5476</v>
      </c>
      <c r="C182" s="3">
        <v>418</v>
      </c>
      <c r="D182" s="3">
        <v>233</v>
      </c>
      <c r="E182" s="3">
        <v>15944</v>
      </c>
      <c r="F182" s="3">
        <v>233.3</v>
      </c>
      <c r="G182" s="3">
        <v>1279</v>
      </c>
      <c r="H182" s="3">
        <v>33.590000000000003</v>
      </c>
      <c r="I182" s="3">
        <v>2450.1999999999998</v>
      </c>
      <c r="J182" s="3">
        <v>269</v>
      </c>
      <c r="K182" s="3">
        <v>746.7</v>
      </c>
      <c r="L182" s="3">
        <v>148.97999999999999</v>
      </c>
      <c r="M182" s="3">
        <v>7301</v>
      </c>
      <c r="N182" s="3">
        <v>75.2</v>
      </c>
      <c r="O182" s="3">
        <v>3575</v>
      </c>
      <c r="P182" s="3">
        <v>2787.52</v>
      </c>
    </row>
    <row r="183" spans="1:16">
      <c r="A183" s="2">
        <v>43719</v>
      </c>
      <c r="B183" s="3">
        <v>5540</v>
      </c>
      <c r="C183" s="3">
        <v>416.1</v>
      </c>
      <c r="D183" s="3">
        <v>235.07</v>
      </c>
      <c r="E183" s="3">
        <v>16004</v>
      </c>
      <c r="F183" s="3">
        <v>234.72</v>
      </c>
      <c r="G183" s="3">
        <v>1303.5999999999999</v>
      </c>
      <c r="H183" s="3">
        <v>36</v>
      </c>
      <c r="I183" s="3">
        <v>2466.1999999999998</v>
      </c>
      <c r="J183" s="3">
        <v>270.39999999999998</v>
      </c>
      <c r="K183" s="3">
        <v>749</v>
      </c>
      <c r="L183" s="3">
        <v>149.96</v>
      </c>
      <c r="M183" s="3">
        <v>7440</v>
      </c>
      <c r="N183" s="3">
        <v>75.2</v>
      </c>
      <c r="O183" s="3">
        <v>3585</v>
      </c>
      <c r="P183" s="3">
        <v>2817.05</v>
      </c>
    </row>
    <row r="184" spans="1:16">
      <c r="A184" s="2">
        <v>43720</v>
      </c>
      <c r="B184" s="3">
        <v>5429.5</v>
      </c>
      <c r="C184" s="3">
        <v>412.05</v>
      </c>
      <c r="D184" s="3">
        <v>232.88</v>
      </c>
      <c r="E184" s="3">
        <v>15950</v>
      </c>
      <c r="F184" s="3">
        <v>234.57</v>
      </c>
      <c r="G184" s="3">
        <v>1274</v>
      </c>
      <c r="H184" s="3">
        <v>36.4</v>
      </c>
      <c r="I184" s="3">
        <v>2457</v>
      </c>
      <c r="J184" s="3">
        <v>267.39999999999998</v>
      </c>
      <c r="K184" s="3">
        <v>738.6</v>
      </c>
      <c r="L184" s="3">
        <v>147.76</v>
      </c>
      <c r="M184" s="3">
        <v>7500</v>
      </c>
      <c r="N184" s="3">
        <v>76.22</v>
      </c>
      <c r="O184" s="3">
        <v>3625</v>
      </c>
      <c r="P184" s="3">
        <v>2799.99</v>
      </c>
    </row>
    <row r="185" spans="1:16">
      <c r="A185" s="2">
        <v>43721</v>
      </c>
      <c r="B185" s="3">
        <v>5377.5</v>
      </c>
      <c r="C185" s="3">
        <v>410.05</v>
      </c>
      <c r="D185" s="3">
        <v>232.5</v>
      </c>
      <c r="E185" s="3">
        <v>15650</v>
      </c>
      <c r="F185" s="3">
        <v>233</v>
      </c>
      <c r="G185" s="3">
        <v>1269</v>
      </c>
      <c r="H185" s="3">
        <v>37.380000000000003</v>
      </c>
      <c r="I185" s="3">
        <v>2453</v>
      </c>
      <c r="J185" s="3">
        <v>267.95</v>
      </c>
      <c r="K185" s="3">
        <v>733.3</v>
      </c>
      <c r="L185" s="3">
        <v>148.46</v>
      </c>
      <c r="M185" s="3">
        <v>7457.5</v>
      </c>
      <c r="N185" s="3">
        <v>76.2</v>
      </c>
      <c r="O185" s="3">
        <v>3620</v>
      </c>
      <c r="P185" s="3">
        <v>2791.74</v>
      </c>
    </row>
    <row r="186" spans="1:16">
      <c r="A186" s="2">
        <v>43724</v>
      </c>
      <c r="B186" s="3">
        <v>5559</v>
      </c>
      <c r="C186" s="3">
        <v>429.7</v>
      </c>
      <c r="D186" s="3">
        <v>234.88</v>
      </c>
      <c r="E186" s="3">
        <v>15846</v>
      </c>
      <c r="F186" s="3">
        <v>235.32</v>
      </c>
      <c r="G186" s="3">
        <v>1317</v>
      </c>
      <c r="H186" s="3">
        <v>37.700000000000003</v>
      </c>
      <c r="I186" s="3">
        <v>2447.6</v>
      </c>
      <c r="J186" s="3">
        <v>269.3</v>
      </c>
      <c r="K186" s="3">
        <v>759.9</v>
      </c>
      <c r="L186" s="3">
        <v>148.9</v>
      </c>
      <c r="M186" s="3">
        <v>7636</v>
      </c>
      <c r="N186" s="3">
        <v>77.8</v>
      </c>
      <c r="O186" s="3">
        <v>3633</v>
      </c>
      <c r="P186" s="3">
        <v>2834.32</v>
      </c>
    </row>
    <row r="187" spans="1:16">
      <c r="A187" s="2">
        <v>43725</v>
      </c>
      <c r="B187" s="3">
        <v>5472.5</v>
      </c>
      <c r="C187" s="3">
        <v>428.1</v>
      </c>
      <c r="D187" s="3">
        <v>233.58</v>
      </c>
      <c r="E187" s="3">
        <v>15830</v>
      </c>
      <c r="F187" s="3">
        <v>235.89</v>
      </c>
      <c r="G187" s="3">
        <v>1326</v>
      </c>
      <c r="H187" s="3">
        <v>36.46</v>
      </c>
      <c r="I187" s="3">
        <v>2438.4</v>
      </c>
      <c r="J187" s="3">
        <v>269.85000000000002</v>
      </c>
      <c r="K187" s="3">
        <v>756.1</v>
      </c>
      <c r="L187" s="3">
        <v>149.18</v>
      </c>
      <c r="M187" s="3">
        <v>7734</v>
      </c>
      <c r="N187" s="3">
        <v>77.05</v>
      </c>
      <c r="O187" s="3">
        <v>3650</v>
      </c>
      <c r="P187" s="3">
        <v>2820.86</v>
      </c>
    </row>
    <row r="188" spans="1:16">
      <c r="A188" s="2">
        <v>43726</v>
      </c>
      <c r="B188" s="3">
        <v>5467</v>
      </c>
      <c r="C188" s="3">
        <v>426</v>
      </c>
      <c r="D188" s="3">
        <v>233.46</v>
      </c>
      <c r="E188" s="3">
        <v>16100</v>
      </c>
      <c r="F188" s="3">
        <v>235.3</v>
      </c>
      <c r="G188" s="3">
        <v>1325.6</v>
      </c>
      <c r="H188" s="3">
        <v>35.51</v>
      </c>
      <c r="I188" s="3">
        <v>2432</v>
      </c>
      <c r="J188" s="3">
        <v>271</v>
      </c>
      <c r="K188" s="3">
        <v>753</v>
      </c>
      <c r="L188" s="3">
        <v>146.96</v>
      </c>
      <c r="M188" s="3">
        <v>7784.5</v>
      </c>
      <c r="N188" s="3">
        <v>77.7</v>
      </c>
      <c r="O188" s="3">
        <v>3671.5</v>
      </c>
      <c r="P188" s="3">
        <v>2818.6</v>
      </c>
    </row>
    <row r="189" spans="1:16">
      <c r="A189" s="2">
        <v>43727</v>
      </c>
      <c r="B189" s="3">
        <v>5391</v>
      </c>
      <c r="C189" s="3">
        <v>427</v>
      </c>
      <c r="D189" s="3">
        <v>230.52</v>
      </c>
      <c r="E189" s="3">
        <v>15954</v>
      </c>
      <c r="F189" s="3">
        <v>234.98</v>
      </c>
      <c r="G189" s="3">
        <v>1314.2</v>
      </c>
      <c r="H189" s="3">
        <v>35.700000000000003</v>
      </c>
      <c r="I189" s="3">
        <v>2407.4</v>
      </c>
      <c r="J189" s="3">
        <v>270.3</v>
      </c>
      <c r="K189" s="3">
        <v>741.9</v>
      </c>
      <c r="L189" s="3">
        <v>144.68</v>
      </c>
      <c r="M189" s="3">
        <v>7731</v>
      </c>
      <c r="N189" s="3">
        <v>75.900000000000006</v>
      </c>
      <c r="O189" s="3">
        <v>3620</v>
      </c>
      <c r="P189" s="3">
        <v>2794.77</v>
      </c>
    </row>
    <row r="190" spans="1:16">
      <c r="A190" s="2">
        <v>43728</v>
      </c>
      <c r="B190" s="3">
        <v>5489</v>
      </c>
      <c r="C190" s="3">
        <v>428.3</v>
      </c>
      <c r="D190" s="3">
        <v>230.41</v>
      </c>
      <c r="E190" s="3">
        <v>16128</v>
      </c>
      <c r="F190" s="3">
        <v>232</v>
      </c>
      <c r="G190" s="3">
        <v>1337.4</v>
      </c>
      <c r="H190" s="3">
        <v>35.49</v>
      </c>
      <c r="I190" s="3">
        <v>2350.1999999999998</v>
      </c>
      <c r="J190" s="3">
        <v>273.05</v>
      </c>
      <c r="K190" s="3">
        <v>748.7</v>
      </c>
      <c r="L190" s="3">
        <v>144.69999999999999</v>
      </c>
      <c r="M190" s="3">
        <v>7770</v>
      </c>
      <c r="N190" s="3">
        <v>74.28</v>
      </c>
      <c r="O190" s="3">
        <v>3630</v>
      </c>
      <c r="P190" s="3">
        <v>2796.41</v>
      </c>
    </row>
    <row r="191" spans="1:16">
      <c r="A191" s="2">
        <v>43731</v>
      </c>
      <c r="B191" s="3">
        <v>5420</v>
      </c>
      <c r="C191" s="3">
        <v>428.75</v>
      </c>
      <c r="D191" s="3">
        <v>230.36</v>
      </c>
      <c r="E191" s="3">
        <v>16308</v>
      </c>
      <c r="F191" s="3">
        <v>229.7</v>
      </c>
      <c r="G191" s="3">
        <v>1357.6</v>
      </c>
      <c r="H191" s="3">
        <v>35.6</v>
      </c>
      <c r="I191" s="3">
        <v>2342.1999999999998</v>
      </c>
      <c r="J191" s="3">
        <v>269.5</v>
      </c>
      <c r="K191" s="3">
        <v>743.4</v>
      </c>
      <c r="L191" s="3">
        <v>142.4</v>
      </c>
      <c r="M191" s="3">
        <v>7640</v>
      </c>
      <c r="N191" s="3">
        <v>73.400000000000006</v>
      </c>
      <c r="O191" s="3">
        <v>3630</v>
      </c>
      <c r="P191" s="3">
        <v>2785.46</v>
      </c>
    </row>
    <row r="192" spans="1:16">
      <c r="A192" s="2">
        <v>43732</v>
      </c>
      <c r="B192" s="3">
        <v>5337.5</v>
      </c>
      <c r="C192" s="3">
        <v>425.5</v>
      </c>
      <c r="D192" s="3">
        <v>227.7</v>
      </c>
      <c r="E192" s="3">
        <v>16096</v>
      </c>
      <c r="F192" s="3">
        <v>227.5</v>
      </c>
      <c r="G192" s="3">
        <v>1335</v>
      </c>
      <c r="H192" s="3">
        <v>34.950000000000003</v>
      </c>
      <c r="I192" s="3">
        <v>2301.4</v>
      </c>
      <c r="J192" s="3">
        <v>266.14999999999998</v>
      </c>
      <c r="K192" s="3">
        <v>734.3</v>
      </c>
      <c r="L192" s="3">
        <v>142.68</v>
      </c>
      <c r="M192" s="3">
        <v>7720.5</v>
      </c>
      <c r="N192" s="3">
        <v>72.36</v>
      </c>
      <c r="O192" s="3">
        <v>3562</v>
      </c>
      <c r="P192" s="3">
        <v>2754.53</v>
      </c>
    </row>
    <row r="193" spans="1:16">
      <c r="A193" s="2">
        <v>43733</v>
      </c>
      <c r="B193" s="3">
        <v>5343.5</v>
      </c>
      <c r="C193" s="3">
        <v>424.5</v>
      </c>
      <c r="D193" s="3">
        <v>228.43</v>
      </c>
      <c r="E193" s="3">
        <v>16272</v>
      </c>
      <c r="F193" s="3">
        <v>228.09</v>
      </c>
      <c r="G193" s="3">
        <v>1350</v>
      </c>
      <c r="H193" s="3">
        <v>34.54</v>
      </c>
      <c r="I193" s="3">
        <v>2322.4</v>
      </c>
      <c r="J193" s="3">
        <v>264.7</v>
      </c>
      <c r="K193" s="3">
        <v>740</v>
      </c>
      <c r="L193" s="3">
        <v>141.08000000000001</v>
      </c>
      <c r="M193" s="3">
        <v>7778.5</v>
      </c>
      <c r="N193" s="3">
        <v>72.97</v>
      </c>
      <c r="O193" s="3">
        <v>3539.5</v>
      </c>
      <c r="P193" s="3">
        <v>2760.29</v>
      </c>
    </row>
    <row r="194" spans="1:16">
      <c r="A194" s="2">
        <v>43734</v>
      </c>
      <c r="B194" s="3">
        <v>5387.5</v>
      </c>
      <c r="C194" s="3">
        <v>422.55</v>
      </c>
      <c r="D194" s="3">
        <v>231.97</v>
      </c>
      <c r="E194" s="3">
        <v>16388</v>
      </c>
      <c r="F194" s="3">
        <v>229.09</v>
      </c>
      <c r="G194" s="3">
        <v>1367</v>
      </c>
      <c r="H194" s="3">
        <v>34.71</v>
      </c>
      <c r="I194" s="3">
        <v>2319.6</v>
      </c>
      <c r="J194" s="3">
        <v>266</v>
      </c>
      <c r="K194" s="3">
        <v>704.9</v>
      </c>
      <c r="L194" s="3">
        <v>141.68</v>
      </c>
      <c r="M194" s="3">
        <v>7775</v>
      </c>
      <c r="N194" s="3">
        <v>73.27</v>
      </c>
      <c r="O194" s="3">
        <v>3587</v>
      </c>
      <c r="P194" s="3">
        <v>2772.7</v>
      </c>
    </row>
    <row r="195" spans="1:16">
      <c r="A195" s="2">
        <v>43735</v>
      </c>
      <c r="B195" s="3">
        <v>5405</v>
      </c>
      <c r="C195" s="3">
        <v>422.5</v>
      </c>
      <c r="D195" s="3">
        <v>229.01</v>
      </c>
      <c r="E195" s="3">
        <v>16468</v>
      </c>
      <c r="F195" s="3">
        <v>228.05</v>
      </c>
      <c r="G195" s="3">
        <v>1339.6</v>
      </c>
      <c r="H195" s="3">
        <v>34.840000000000003</v>
      </c>
      <c r="I195" s="3">
        <v>2315.8000000000002</v>
      </c>
      <c r="J195" s="3">
        <v>266.7</v>
      </c>
      <c r="K195" s="3">
        <v>697.5</v>
      </c>
      <c r="L195" s="3">
        <v>141.97999999999999</v>
      </c>
      <c r="M195" s="3">
        <v>7561.5</v>
      </c>
      <c r="N195" s="3">
        <v>72.89</v>
      </c>
      <c r="O195" s="3">
        <v>3559.5</v>
      </c>
      <c r="P195" s="3">
        <v>2757.98</v>
      </c>
    </row>
    <row r="196" spans="1:16">
      <c r="A196" s="2">
        <v>43738</v>
      </c>
      <c r="B196" s="3">
        <v>5387.5</v>
      </c>
      <c r="C196" s="3">
        <v>419.3</v>
      </c>
      <c r="D196" s="3">
        <v>225.9</v>
      </c>
      <c r="E196" s="3">
        <v>16686</v>
      </c>
      <c r="F196" s="3">
        <v>227.71</v>
      </c>
      <c r="G196" s="3">
        <v>1312.4</v>
      </c>
      <c r="H196" s="3">
        <v>35.4</v>
      </c>
      <c r="I196" s="3">
        <v>2263.4</v>
      </c>
      <c r="J196" s="3">
        <v>265</v>
      </c>
      <c r="K196" s="3">
        <v>687.4</v>
      </c>
      <c r="L196" s="3">
        <v>142.22</v>
      </c>
      <c r="M196" s="3">
        <v>7545</v>
      </c>
      <c r="N196" s="3">
        <v>74.5</v>
      </c>
      <c r="O196" s="3">
        <v>3558</v>
      </c>
      <c r="P196" s="3">
        <v>2747.18</v>
      </c>
    </row>
    <row r="197" spans="1:16">
      <c r="A197" s="2">
        <v>43739</v>
      </c>
      <c r="B197" s="3">
        <v>5530</v>
      </c>
      <c r="C197" s="3">
        <v>420.65</v>
      </c>
      <c r="D197" s="3">
        <v>226.49</v>
      </c>
      <c r="E197" s="3">
        <v>16720</v>
      </c>
      <c r="F197" s="3">
        <v>226.49</v>
      </c>
      <c r="G197" s="3">
        <v>1319</v>
      </c>
      <c r="H197" s="3">
        <v>35.99</v>
      </c>
      <c r="I197" s="3">
        <v>2287</v>
      </c>
      <c r="J197" s="3">
        <v>264.45</v>
      </c>
      <c r="K197" s="3">
        <v>694.9</v>
      </c>
      <c r="L197" s="3">
        <v>140.6</v>
      </c>
      <c r="M197" s="3">
        <v>7549</v>
      </c>
      <c r="N197" s="3">
        <v>74.349999999999994</v>
      </c>
      <c r="O197" s="3">
        <v>3540.5</v>
      </c>
      <c r="P197" s="3">
        <v>2758.83</v>
      </c>
    </row>
    <row r="198" spans="1:16">
      <c r="A198" s="2">
        <v>43740</v>
      </c>
      <c r="B198" s="3">
        <v>5410</v>
      </c>
      <c r="C198" s="3">
        <v>417.55</v>
      </c>
      <c r="D198" s="3">
        <v>223.6</v>
      </c>
      <c r="E198" s="3">
        <v>16670</v>
      </c>
      <c r="F198" s="3">
        <v>223.5</v>
      </c>
      <c r="G198" s="3">
        <v>1294</v>
      </c>
      <c r="H198" s="3">
        <v>35.049999999999997</v>
      </c>
      <c r="I198" s="3">
        <v>2250</v>
      </c>
      <c r="J198" s="3">
        <v>262.35000000000002</v>
      </c>
      <c r="K198" s="3">
        <v>688.8</v>
      </c>
      <c r="L198" s="3">
        <v>136.5</v>
      </c>
      <c r="M198" s="3">
        <v>7452</v>
      </c>
      <c r="N198" s="3">
        <v>75.08</v>
      </c>
      <c r="O198" s="3">
        <v>3504</v>
      </c>
      <c r="P198" s="3">
        <v>2719.39</v>
      </c>
    </row>
    <row r="199" spans="1:16">
      <c r="A199" s="2">
        <v>43741</v>
      </c>
      <c r="B199" s="3">
        <v>5362.5</v>
      </c>
      <c r="C199" s="3">
        <v>413.1</v>
      </c>
      <c r="D199" s="3">
        <v>223.1</v>
      </c>
      <c r="E199" s="3">
        <v>16602</v>
      </c>
      <c r="F199" s="3">
        <v>224.08</v>
      </c>
      <c r="G199" s="3">
        <v>1290</v>
      </c>
      <c r="H199" s="3">
        <v>35.590000000000003</v>
      </c>
      <c r="I199" s="3">
        <v>2265</v>
      </c>
      <c r="J199" s="3">
        <v>262.64999999999998</v>
      </c>
      <c r="K199" s="3">
        <v>676.3</v>
      </c>
      <c r="L199" s="3">
        <v>134</v>
      </c>
      <c r="M199" s="3">
        <v>7477.5</v>
      </c>
      <c r="N199" s="3">
        <v>75.34</v>
      </c>
      <c r="O199" s="3">
        <v>3427</v>
      </c>
      <c r="P199" s="3">
        <v>2707.47</v>
      </c>
    </row>
    <row r="200" spans="1:16">
      <c r="A200" s="2">
        <v>43742</v>
      </c>
      <c r="B200" s="3">
        <v>5335</v>
      </c>
      <c r="C200" s="3">
        <v>415</v>
      </c>
      <c r="D200" s="3">
        <v>221.66</v>
      </c>
      <c r="E200" s="3">
        <v>15894</v>
      </c>
      <c r="F200" s="3">
        <v>222.76</v>
      </c>
      <c r="G200" s="3">
        <v>1291.5999999999999</v>
      </c>
      <c r="H200" s="3">
        <v>35.229999999999997</v>
      </c>
      <c r="I200" s="3">
        <v>2274.4</v>
      </c>
      <c r="J200" s="3">
        <v>263.39999999999998</v>
      </c>
      <c r="K200" s="3">
        <v>681.5</v>
      </c>
      <c r="L200" s="3">
        <v>131.88</v>
      </c>
      <c r="M200" s="3">
        <v>7525</v>
      </c>
      <c r="N200" s="3">
        <v>74.099999999999994</v>
      </c>
      <c r="O200" s="3">
        <v>3379.5</v>
      </c>
      <c r="P200" s="3">
        <v>2692.55</v>
      </c>
    </row>
    <row r="201" spans="1:16">
      <c r="A201" s="2">
        <v>43745</v>
      </c>
      <c r="B201" s="3">
        <v>5367</v>
      </c>
      <c r="C201" s="3">
        <v>418.5</v>
      </c>
      <c r="D201" s="3">
        <v>226.36</v>
      </c>
      <c r="E201" s="3">
        <v>16048</v>
      </c>
      <c r="F201" s="3">
        <v>227.55</v>
      </c>
      <c r="G201" s="3">
        <v>1306.8</v>
      </c>
      <c r="H201" s="3">
        <v>36</v>
      </c>
      <c r="I201" s="3">
        <v>2284.1999999999998</v>
      </c>
      <c r="J201" s="3">
        <v>265.7</v>
      </c>
      <c r="K201" s="3">
        <v>691.5</v>
      </c>
      <c r="L201" s="3">
        <v>131.41999999999999</v>
      </c>
      <c r="M201" s="3">
        <v>7515</v>
      </c>
      <c r="N201" s="3">
        <v>72.25</v>
      </c>
      <c r="O201" s="3">
        <v>3355</v>
      </c>
      <c r="P201" s="3">
        <v>2719.22</v>
      </c>
    </row>
    <row r="202" spans="1:16">
      <c r="A202" s="2">
        <v>43746</v>
      </c>
      <c r="B202" s="3">
        <v>5320</v>
      </c>
      <c r="C202" s="3">
        <v>419.5</v>
      </c>
      <c r="D202" s="3">
        <v>223.2</v>
      </c>
      <c r="E202" s="3">
        <v>16030</v>
      </c>
      <c r="F202" s="3">
        <v>226.03</v>
      </c>
      <c r="G202" s="3">
        <v>1314</v>
      </c>
      <c r="H202" s="3">
        <v>36.090000000000003</v>
      </c>
      <c r="I202" s="3">
        <v>2295.1999999999998</v>
      </c>
      <c r="J202" s="3">
        <v>260.89999999999998</v>
      </c>
      <c r="K202" s="3">
        <v>688.5</v>
      </c>
      <c r="L202" s="3">
        <v>131.58000000000001</v>
      </c>
      <c r="M202" s="3">
        <v>7680</v>
      </c>
      <c r="N202" s="3">
        <v>71.8</v>
      </c>
      <c r="O202" s="3">
        <v>3292.5</v>
      </c>
      <c r="P202" s="3">
        <v>2707.89</v>
      </c>
    </row>
    <row r="203" spans="1:16">
      <c r="A203" s="2">
        <v>43747</v>
      </c>
      <c r="B203" s="3">
        <v>5304</v>
      </c>
      <c r="C203" s="3">
        <v>421.15</v>
      </c>
      <c r="D203" s="3">
        <v>223.18</v>
      </c>
      <c r="E203" s="3">
        <v>16104</v>
      </c>
      <c r="F203" s="3">
        <v>227.7</v>
      </c>
      <c r="G203" s="3">
        <v>1299.2</v>
      </c>
      <c r="H203" s="3">
        <v>36.43</v>
      </c>
      <c r="I203" s="3">
        <v>2312</v>
      </c>
      <c r="J203" s="3">
        <v>268.64999999999998</v>
      </c>
      <c r="K203" s="3">
        <v>690.5</v>
      </c>
      <c r="L203" s="3">
        <v>128</v>
      </c>
      <c r="M203" s="3">
        <v>7575.5</v>
      </c>
      <c r="N203" s="3">
        <v>72.569999999999993</v>
      </c>
      <c r="O203" s="3">
        <v>3321.5</v>
      </c>
      <c r="P203" s="3">
        <v>2713.02</v>
      </c>
    </row>
    <row r="204" spans="1:16">
      <c r="A204" s="2">
        <v>43748</v>
      </c>
      <c r="B204" s="3">
        <v>5318.5</v>
      </c>
      <c r="C204" s="3">
        <v>409</v>
      </c>
      <c r="D204" s="3">
        <v>224.5</v>
      </c>
      <c r="E204" s="3">
        <v>16140</v>
      </c>
      <c r="F204" s="3">
        <v>228.5</v>
      </c>
      <c r="G204" s="3">
        <v>1324</v>
      </c>
      <c r="H204" s="3">
        <v>36.54</v>
      </c>
      <c r="I204" s="3">
        <v>2327</v>
      </c>
      <c r="J204" s="3">
        <v>272.75</v>
      </c>
      <c r="K204" s="3">
        <v>698.4</v>
      </c>
      <c r="L204" s="3">
        <v>130.94</v>
      </c>
      <c r="M204" s="3">
        <v>7530.5</v>
      </c>
      <c r="N204" s="3">
        <v>73.2</v>
      </c>
      <c r="O204" s="3">
        <v>3277</v>
      </c>
      <c r="P204" s="3">
        <v>2721.51</v>
      </c>
    </row>
    <row r="205" spans="1:16">
      <c r="A205" s="2">
        <v>43749</v>
      </c>
      <c r="B205" s="3">
        <v>5425</v>
      </c>
      <c r="C205" s="3">
        <v>411.65</v>
      </c>
      <c r="D205" s="3">
        <v>227.37</v>
      </c>
      <c r="E205" s="3">
        <v>16078</v>
      </c>
      <c r="F205" s="3">
        <v>230.31</v>
      </c>
      <c r="G205" s="3">
        <v>1334.2</v>
      </c>
      <c r="H205" s="3">
        <v>36.729999999999997</v>
      </c>
      <c r="I205" s="3">
        <v>1898</v>
      </c>
      <c r="J205" s="3">
        <v>268</v>
      </c>
      <c r="K205" s="3">
        <v>709.7</v>
      </c>
      <c r="L205" s="3">
        <v>130.04</v>
      </c>
      <c r="M205" s="3">
        <v>7260</v>
      </c>
      <c r="N205" s="3">
        <v>70.599999999999994</v>
      </c>
      <c r="O205" s="3">
        <v>3211.5</v>
      </c>
      <c r="P205" s="3">
        <v>2708.07</v>
      </c>
    </row>
    <row r="206" spans="1:16">
      <c r="A206" s="2">
        <v>43752</v>
      </c>
      <c r="B206" s="3">
        <v>5450</v>
      </c>
      <c r="C206" s="3">
        <v>413.4</v>
      </c>
      <c r="D206" s="3">
        <v>226</v>
      </c>
      <c r="E206" s="3">
        <v>15940</v>
      </c>
      <c r="F206" s="3">
        <v>228.4</v>
      </c>
      <c r="G206" s="3">
        <v>1325.4</v>
      </c>
      <c r="H206" s="3">
        <v>36.25</v>
      </c>
      <c r="I206" s="3">
        <v>1975.6</v>
      </c>
      <c r="J206" s="3">
        <v>265.5</v>
      </c>
      <c r="K206" s="3">
        <v>700</v>
      </c>
      <c r="L206" s="3">
        <v>129.06</v>
      </c>
      <c r="M206" s="3">
        <v>7159</v>
      </c>
      <c r="N206" s="3">
        <v>68.88</v>
      </c>
      <c r="O206" s="3">
        <v>3136.5</v>
      </c>
      <c r="P206" s="3">
        <v>2697.46</v>
      </c>
    </row>
    <row r="207" spans="1:16">
      <c r="A207" s="2">
        <v>43753</v>
      </c>
      <c r="B207" s="3">
        <v>5601.5</v>
      </c>
      <c r="C207" s="3">
        <v>411.65</v>
      </c>
      <c r="D207" s="3">
        <v>226</v>
      </c>
      <c r="E207" s="3">
        <v>16022</v>
      </c>
      <c r="F207" s="3">
        <v>229.4</v>
      </c>
      <c r="G207" s="3">
        <v>1337</v>
      </c>
      <c r="H207" s="3">
        <v>35.96</v>
      </c>
      <c r="I207" s="3">
        <v>1986.6</v>
      </c>
      <c r="J207" s="3">
        <v>267.5</v>
      </c>
      <c r="K207" s="3">
        <v>700.8</v>
      </c>
      <c r="L207" s="3">
        <v>125.52</v>
      </c>
      <c r="M207" s="3">
        <v>7111</v>
      </c>
      <c r="N207" s="3">
        <v>69.900000000000006</v>
      </c>
      <c r="O207" s="3">
        <v>3215</v>
      </c>
      <c r="P207" s="3">
        <v>2715.26</v>
      </c>
    </row>
    <row r="208" spans="1:16">
      <c r="A208" s="2">
        <v>43754</v>
      </c>
      <c r="B208" s="3">
        <v>5710</v>
      </c>
      <c r="C208" s="3">
        <v>414.95</v>
      </c>
      <c r="D208" s="3">
        <v>227.7</v>
      </c>
      <c r="E208" s="3">
        <v>16156</v>
      </c>
      <c r="F208" s="3">
        <v>231</v>
      </c>
      <c r="G208" s="3">
        <v>1360</v>
      </c>
      <c r="H208" s="3">
        <v>36.729999999999997</v>
      </c>
      <c r="I208" s="3">
        <v>1957.2</v>
      </c>
      <c r="J208" s="3">
        <v>267.75</v>
      </c>
      <c r="K208" s="3">
        <v>708.9</v>
      </c>
      <c r="L208" s="3">
        <v>128.56</v>
      </c>
      <c r="M208" s="3">
        <v>7286.5</v>
      </c>
      <c r="N208" s="3">
        <v>72.39</v>
      </c>
      <c r="O208" s="3">
        <v>3254.5</v>
      </c>
      <c r="P208" s="3">
        <v>2744.35</v>
      </c>
    </row>
    <row r="209" spans="1:16">
      <c r="A209" s="2">
        <v>43755</v>
      </c>
      <c r="B209" s="3">
        <v>5715</v>
      </c>
      <c r="C209" s="3">
        <v>417.65</v>
      </c>
      <c r="D209" s="3">
        <v>228</v>
      </c>
      <c r="E209" s="3">
        <v>16170</v>
      </c>
      <c r="F209" s="3">
        <v>233.5</v>
      </c>
      <c r="G209" s="3">
        <v>1352</v>
      </c>
      <c r="H209" s="3">
        <v>36.200000000000003</v>
      </c>
      <c r="I209" s="3">
        <v>1927</v>
      </c>
      <c r="J209" s="3">
        <v>265.35000000000002</v>
      </c>
      <c r="K209" s="3">
        <v>707.3</v>
      </c>
      <c r="L209" s="3">
        <v>129.4</v>
      </c>
      <c r="M209" s="3">
        <v>7210</v>
      </c>
      <c r="N209" s="3">
        <v>73.89</v>
      </c>
      <c r="O209" s="3">
        <v>3239.5</v>
      </c>
      <c r="P209" s="3">
        <v>2748.64</v>
      </c>
    </row>
    <row r="210" spans="1:16">
      <c r="A210" s="2">
        <v>43756</v>
      </c>
      <c r="B210" s="3">
        <v>5720</v>
      </c>
      <c r="C210" s="3">
        <v>415</v>
      </c>
      <c r="D210" s="3">
        <v>228</v>
      </c>
      <c r="E210" s="3">
        <v>16250</v>
      </c>
      <c r="F210" s="3">
        <v>235.55</v>
      </c>
      <c r="G210" s="3">
        <v>1336.8</v>
      </c>
      <c r="H210" s="3">
        <v>36.17</v>
      </c>
      <c r="I210" s="3">
        <v>1934</v>
      </c>
      <c r="J210" s="3">
        <v>269.10000000000002</v>
      </c>
      <c r="K210" s="3">
        <v>706.8</v>
      </c>
      <c r="L210" s="3">
        <v>128.80000000000001</v>
      </c>
      <c r="M210" s="3">
        <v>7400</v>
      </c>
      <c r="N210" s="3">
        <v>73.599999999999994</v>
      </c>
      <c r="O210" s="3">
        <v>3215</v>
      </c>
      <c r="P210" s="3">
        <v>2752.91</v>
      </c>
    </row>
    <row r="211" spans="1:16">
      <c r="A211" s="2">
        <v>43759</v>
      </c>
      <c r="B211" s="3">
        <v>5768</v>
      </c>
      <c r="C211" s="3">
        <v>413.75</v>
      </c>
      <c r="D211" s="3">
        <v>228.54</v>
      </c>
      <c r="E211" s="3">
        <v>16306</v>
      </c>
      <c r="F211" s="3">
        <v>234.94</v>
      </c>
      <c r="G211" s="3">
        <v>1330.6</v>
      </c>
      <c r="H211" s="3">
        <v>36.04</v>
      </c>
      <c r="I211" s="3">
        <v>2061</v>
      </c>
      <c r="J211" s="3">
        <v>267</v>
      </c>
      <c r="K211" s="3">
        <v>721.9</v>
      </c>
      <c r="L211" s="3">
        <v>126.6</v>
      </c>
      <c r="M211" s="3">
        <v>7213</v>
      </c>
      <c r="N211" s="3">
        <v>73.349999999999994</v>
      </c>
      <c r="O211" s="3">
        <v>3175</v>
      </c>
      <c r="P211" s="3">
        <v>2761.15</v>
      </c>
    </row>
    <row r="212" spans="1:16">
      <c r="A212" s="2">
        <v>43760</v>
      </c>
      <c r="B212" s="3">
        <v>5860.5</v>
      </c>
      <c r="C212" s="3">
        <v>417.4</v>
      </c>
      <c r="D212" s="3">
        <v>235.36</v>
      </c>
      <c r="E212" s="3">
        <v>16462</v>
      </c>
      <c r="F212" s="3">
        <v>239.77</v>
      </c>
      <c r="G212" s="3">
        <v>1348</v>
      </c>
      <c r="H212" s="3">
        <v>36.729999999999997</v>
      </c>
      <c r="I212" s="3">
        <v>2054.6</v>
      </c>
      <c r="J212" s="3">
        <v>270.3</v>
      </c>
      <c r="K212" s="3">
        <v>738</v>
      </c>
      <c r="L212" s="3">
        <v>126.62</v>
      </c>
      <c r="M212" s="3">
        <v>7130</v>
      </c>
      <c r="N212" s="3">
        <v>72.34</v>
      </c>
      <c r="O212" s="3">
        <v>3230</v>
      </c>
      <c r="P212" s="3">
        <v>2802.23</v>
      </c>
    </row>
    <row r="213" spans="1:16">
      <c r="A213" s="2">
        <v>43761</v>
      </c>
      <c r="B213" s="3">
        <v>5976</v>
      </c>
      <c r="C213" s="3">
        <v>420</v>
      </c>
      <c r="D213" s="3">
        <v>236.2</v>
      </c>
      <c r="E213" s="3">
        <v>16544</v>
      </c>
      <c r="F213" s="3">
        <v>239.57</v>
      </c>
      <c r="G213" s="3">
        <v>1340</v>
      </c>
      <c r="H213" s="3">
        <v>40.17</v>
      </c>
      <c r="I213" s="3">
        <v>2046.6</v>
      </c>
      <c r="J213" s="3">
        <v>270.95</v>
      </c>
      <c r="K213" s="3">
        <v>749.9</v>
      </c>
      <c r="L213" s="3">
        <v>126</v>
      </c>
      <c r="M213" s="3">
        <v>7160</v>
      </c>
      <c r="N213" s="3">
        <v>71.69</v>
      </c>
      <c r="O213" s="3">
        <v>3214</v>
      </c>
      <c r="P213" s="3">
        <v>2821.58</v>
      </c>
    </row>
    <row r="214" spans="1:16">
      <c r="A214" s="2">
        <v>43762</v>
      </c>
      <c r="B214" s="3">
        <v>6150</v>
      </c>
      <c r="C214" s="3">
        <v>420.5</v>
      </c>
      <c r="D214" s="3">
        <v>243.94</v>
      </c>
      <c r="E214" s="3">
        <v>17130</v>
      </c>
      <c r="F214" s="3">
        <v>242.78</v>
      </c>
      <c r="G214" s="3">
        <v>1359.8</v>
      </c>
      <c r="H214" s="3">
        <v>43.55</v>
      </c>
      <c r="I214" s="3">
        <v>2090.1999999999998</v>
      </c>
      <c r="J214" s="3">
        <v>275.25</v>
      </c>
      <c r="K214" s="3">
        <v>759.9</v>
      </c>
      <c r="L214" s="3">
        <v>125</v>
      </c>
      <c r="M214" s="3">
        <v>7276.5</v>
      </c>
      <c r="N214" s="3">
        <v>71</v>
      </c>
      <c r="O214" s="3">
        <v>3231</v>
      </c>
      <c r="P214" s="3">
        <v>2877.05</v>
      </c>
    </row>
    <row r="215" spans="1:16">
      <c r="A215" s="2">
        <v>43763</v>
      </c>
      <c r="B215" s="3">
        <v>6117.5</v>
      </c>
      <c r="C215" s="3">
        <v>421.35</v>
      </c>
      <c r="D215" s="3">
        <v>246.71</v>
      </c>
      <c r="E215" s="3">
        <v>17200</v>
      </c>
      <c r="F215" s="3">
        <v>240</v>
      </c>
      <c r="G215" s="3">
        <v>1343</v>
      </c>
      <c r="H215" s="3">
        <v>46.58</v>
      </c>
      <c r="I215" s="3">
        <v>2064</v>
      </c>
      <c r="J215" s="3">
        <v>278.64999999999998</v>
      </c>
      <c r="K215" s="3">
        <v>749.6</v>
      </c>
      <c r="L215" s="3">
        <v>123.42</v>
      </c>
      <c r="M215" s="3">
        <v>7259</v>
      </c>
      <c r="N215" s="3">
        <v>70.05</v>
      </c>
      <c r="O215" s="3">
        <v>3182</v>
      </c>
      <c r="P215" s="3">
        <v>2873.41</v>
      </c>
    </row>
    <row r="216" spans="1:16">
      <c r="A216" s="2">
        <v>43766</v>
      </c>
      <c r="B216" s="3">
        <v>5916</v>
      </c>
      <c r="C216" s="3">
        <v>421.4</v>
      </c>
      <c r="D216" s="3">
        <v>244.4</v>
      </c>
      <c r="E216" s="3">
        <v>17714</v>
      </c>
      <c r="F216" s="3">
        <v>237.03</v>
      </c>
      <c r="G216" s="3">
        <v>1342</v>
      </c>
      <c r="H216" s="3">
        <v>44.6</v>
      </c>
      <c r="I216" s="3">
        <v>2118.4</v>
      </c>
      <c r="J216" s="3">
        <v>285.7</v>
      </c>
      <c r="K216" s="3">
        <v>749.9</v>
      </c>
      <c r="L216" s="3">
        <v>124.46</v>
      </c>
      <c r="M216" s="3">
        <v>7301</v>
      </c>
      <c r="N216" s="3">
        <v>70.680000000000007</v>
      </c>
      <c r="O216" s="3">
        <v>3168</v>
      </c>
      <c r="P216" s="3">
        <v>2856.91</v>
      </c>
    </row>
    <row r="217" spans="1:16">
      <c r="A217" s="2">
        <v>43767</v>
      </c>
      <c r="B217" s="3">
        <v>5820</v>
      </c>
      <c r="C217" s="3">
        <v>429.2</v>
      </c>
      <c r="D217" s="3">
        <v>253.1</v>
      </c>
      <c r="E217" s="3">
        <v>17948</v>
      </c>
      <c r="F217" s="3">
        <v>240.11</v>
      </c>
      <c r="G217" s="3">
        <v>1359.4</v>
      </c>
      <c r="H217" s="3">
        <v>44.55</v>
      </c>
      <c r="I217" s="3">
        <v>2134.4</v>
      </c>
      <c r="J217" s="3">
        <v>287.3</v>
      </c>
      <c r="K217" s="3">
        <v>752</v>
      </c>
      <c r="L217" s="3">
        <v>129.19999999999999</v>
      </c>
      <c r="M217" s="3">
        <v>7297</v>
      </c>
      <c r="N217" s="3">
        <v>71.67</v>
      </c>
      <c r="O217" s="3">
        <v>3211</v>
      </c>
      <c r="P217" s="3">
        <v>2886.48</v>
      </c>
    </row>
    <row r="218" spans="1:16">
      <c r="A218" s="2">
        <v>43768</v>
      </c>
      <c r="B218" s="3">
        <v>5850</v>
      </c>
      <c r="C218" s="3">
        <v>432.65</v>
      </c>
      <c r="D218" s="3">
        <v>261.60000000000002</v>
      </c>
      <c r="E218" s="3">
        <v>18192</v>
      </c>
      <c r="F218" s="3">
        <v>239.51</v>
      </c>
      <c r="G218" s="3">
        <v>1365</v>
      </c>
      <c r="H218" s="3">
        <v>43.4</v>
      </c>
      <c r="I218" s="3">
        <v>2156</v>
      </c>
      <c r="J218" s="3">
        <v>287.75</v>
      </c>
      <c r="K218" s="3">
        <v>759.8</v>
      </c>
      <c r="L218" s="3">
        <v>127.5</v>
      </c>
      <c r="M218" s="3">
        <v>7354</v>
      </c>
      <c r="N218" s="3">
        <v>74.64</v>
      </c>
      <c r="O218" s="3">
        <v>3201.5</v>
      </c>
      <c r="P218" s="3">
        <v>2911.15</v>
      </c>
    </row>
    <row r="219" spans="1:16">
      <c r="A219" s="2">
        <v>43769</v>
      </c>
      <c r="B219" s="3">
        <v>5919.5</v>
      </c>
      <c r="C219" s="3">
        <v>426</v>
      </c>
      <c r="D219" s="3">
        <v>260</v>
      </c>
      <c r="E219" s="3">
        <v>17888</v>
      </c>
      <c r="F219" s="3">
        <v>234.89</v>
      </c>
      <c r="G219" s="3">
        <v>1360</v>
      </c>
      <c r="H219" s="3">
        <v>43</v>
      </c>
      <c r="I219" s="3">
        <v>2125.8000000000002</v>
      </c>
      <c r="J219" s="3">
        <v>285</v>
      </c>
      <c r="K219" s="3">
        <v>748.2</v>
      </c>
      <c r="L219" s="3">
        <v>125.04</v>
      </c>
      <c r="M219" s="3">
        <v>7469</v>
      </c>
      <c r="N219" s="3">
        <v>74.510000000000005</v>
      </c>
      <c r="O219" s="3">
        <v>3232</v>
      </c>
      <c r="P219" s="3">
        <v>2893.98</v>
      </c>
    </row>
    <row r="220" spans="1:16">
      <c r="A220" s="2">
        <v>43770</v>
      </c>
      <c r="B220" s="3">
        <v>6021</v>
      </c>
      <c r="C220" s="3">
        <v>434.4</v>
      </c>
      <c r="D220" s="3">
        <v>263.79000000000002</v>
      </c>
      <c r="E220" s="3">
        <v>18186</v>
      </c>
      <c r="F220" s="3">
        <v>236.4</v>
      </c>
      <c r="G220" s="3">
        <v>1364</v>
      </c>
      <c r="H220" s="3">
        <v>46.26</v>
      </c>
      <c r="I220" s="3">
        <v>2138</v>
      </c>
      <c r="J220" s="3">
        <v>286.3</v>
      </c>
      <c r="K220" s="3">
        <v>755.4</v>
      </c>
      <c r="L220" s="3">
        <v>126.14</v>
      </c>
      <c r="M220" s="3">
        <v>7400</v>
      </c>
      <c r="N220" s="3">
        <v>75.47</v>
      </c>
      <c r="O220" s="3">
        <v>3273.5</v>
      </c>
      <c r="P220" s="3">
        <v>2930.4</v>
      </c>
    </row>
    <row r="221" spans="1:16">
      <c r="A221" s="2">
        <v>43773</v>
      </c>
      <c r="B221" s="3">
        <v>6021</v>
      </c>
      <c r="C221" s="3">
        <v>434.4</v>
      </c>
      <c r="D221" s="3">
        <v>263.79000000000002</v>
      </c>
      <c r="E221" s="3">
        <v>18186</v>
      </c>
      <c r="F221" s="3">
        <v>236.4</v>
      </c>
      <c r="G221" s="3">
        <v>1364</v>
      </c>
      <c r="H221" s="3">
        <v>46.26</v>
      </c>
      <c r="I221" s="3">
        <v>2138</v>
      </c>
      <c r="J221" s="3">
        <v>286.3</v>
      </c>
      <c r="K221" s="3">
        <v>755.4</v>
      </c>
      <c r="L221" s="3">
        <v>126.14</v>
      </c>
      <c r="M221" s="3">
        <v>7400</v>
      </c>
      <c r="N221" s="3">
        <v>75.47</v>
      </c>
      <c r="O221" s="3">
        <v>3273.5</v>
      </c>
      <c r="P221" s="3">
        <v>2930.4</v>
      </c>
    </row>
    <row r="222" spans="1:16">
      <c r="A222" s="2">
        <v>43774</v>
      </c>
      <c r="B222" s="3">
        <v>6008</v>
      </c>
      <c r="C222" s="3">
        <v>451.4</v>
      </c>
      <c r="D222" s="3">
        <v>263</v>
      </c>
      <c r="E222" s="3">
        <v>18140</v>
      </c>
      <c r="F222" s="3">
        <v>238.53</v>
      </c>
      <c r="G222" s="3">
        <v>1374.4</v>
      </c>
      <c r="H222" s="3">
        <v>46.12</v>
      </c>
      <c r="I222" s="3">
        <v>2171.4</v>
      </c>
      <c r="J222" s="3">
        <v>289.75</v>
      </c>
      <c r="K222" s="3">
        <v>773</v>
      </c>
      <c r="L222" s="3">
        <v>129.02000000000001</v>
      </c>
      <c r="M222" s="3">
        <v>7377</v>
      </c>
      <c r="N222" s="3">
        <v>74.48</v>
      </c>
      <c r="O222" s="3">
        <v>3346.5</v>
      </c>
      <c r="P222" s="3">
        <v>2949.55</v>
      </c>
    </row>
    <row r="223" spans="1:16">
      <c r="A223" s="2">
        <v>43775</v>
      </c>
      <c r="B223" s="3">
        <v>6140</v>
      </c>
      <c r="C223" s="3">
        <v>454.5</v>
      </c>
      <c r="D223" s="3">
        <v>266.98</v>
      </c>
      <c r="E223" s="3">
        <v>18304</v>
      </c>
      <c r="F223" s="3">
        <v>239.02</v>
      </c>
      <c r="G223" s="3">
        <v>1373.6</v>
      </c>
      <c r="H223" s="3">
        <v>46.22</v>
      </c>
      <c r="I223" s="3">
        <v>2191</v>
      </c>
      <c r="J223" s="3">
        <v>291.8</v>
      </c>
      <c r="K223" s="3">
        <v>787</v>
      </c>
      <c r="L223" s="3">
        <v>131.19999999999999</v>
      </c>
      <c r="M223" s="3">
        <v>7616</v>
      </c>
      <c r="N223" s="3">
        <v>75.5</v>
      </c>
      <c r="O223" s="3">
        <v>3350</v>
      </c>
      <c r="P223" s="3">
        <v>2980.84</v>
      </c>
    </row>
    <row r="224" spans="1:16">
      <c r="A224" s="2">
        <v>43776</v>
      </c>
      <c r="B224" s="3">
        <v>6133.5</v>
      </c>
      <c r="C224" s="3">
        <v>463.5</v>
      </c>
      <c r="D224" s="3">
        <v>270.74</v>
      </c>
      <c r="E224" s="3">
        <v>18706</v>
      </c>
      <c r="F224" s="3">
        <v>242.5</v>
      </c>
      <c r="G224" s="3">
        <v>1380</v>
      </c>
      <c r="H224" s="3">
        <v>47.29</v>
      </c>
      <c r="I224" s="3">
        <v>2187.8000000000002</v>
      </c>
      <c r="J224" s="3">
        <v>299.60000000000002</v>
      </c>
      <c r="K224" s="3">
        <v>797.9</v>
      </c>
      <c r="L224" s="3">
        <v>133.22</v>
      </c>
      <c r="M224" s="3">
        <v>7415</v>
      </c>
      <c r="N224" s="3">
        <v>76.28</v>
      </c>
      <c r="O224" s="3">
        <v>3360</v>
      </c>
      <c r="P224" s="3">
        <v>3008.54</v>
      </c>
    </row>
    <row r="225" spans="1:16">
      <c r="A225" s="2">
        <v>43777</v>
      </c>
      <c r="B225" s="3">
        <v>6040</v>
      </c>
      <c r="C225" s="3">
        <v>454.25</v>
      </c>
      <c r="D225" s="3">
        <v>266</v>
      </c>
      <c r="E225" s="3">
        <v>18520</v>
      </c>
      <c r="F225" s="3">
        <v>240.17</v>
      </c>
      <c r="G225" s="3">
        <v>1363</v>
      </c>
      <c r="H225" s="3">
        <v>46.65</v>
      </c>
      <c r="I225" s="3">
        <v>2184.8000000000002</v>
      </c>
      <c r="J225" s="3">
        <v>300.3</v>
      </c>
      <c r="K225" s="3">
        <v>782.2</v>
      </c>
      <c r="L225" s="3">
        <v>131.04</v>
      </c>
      <c r="M225" s="3">
        <v>7195</v>
      </c>
      <c r="N225" s="3">
        <v>76.16</v>
      </c>
      <c r="O225" s="3">
        <v>3303</v>
      </c>
      <c r="P225" s="3">
        <v>2973.19</v>
      </c>
    </row>
    <row r="226" spans="1:16">
      <c r="A226" s="2">
        <v>43780</v>
      </c>
      <c r="B226" s="3">
        <v>6048</v>
      </c>
      <c r="C226" s="3">
        <v>453</v>
      </c>
      <c r="D226" s="3">
        <v>260.39999999999998</v>
      </c>
      <c r="E226" s="3">
        <v>18112</v>
      </c>
      <c r="F226" s="3">
        <v>241.5</v>
      </c>
      <c r="G226" s="3">
        <v>1349</v>
      </c>
      <c r="H226" s="3">
        <v>48.54</v>
      </c>
      <c r="I226" s="3">
        <v>2179.6</v>
      </c>
      <c r="J226" s="3">
        <v>297.8</v>
      </c>
      <c r="K226" s="3">
        <v>778.8</v>
      </c>
      <c r="L226" s="3">
        <v>128.94</v>
      </c>
      <c r="M226" s="3">
        <v>7185</v>
      </c>
      <c r="N226" s="3">
        <v>75.77</v>
      </c>
      <c r="O226" s="3">
        <v>3305</v>
      </c>
      <c r="P226" s="3">
        <v>2961.46</v>
      </c>
    </row>
    <row r="227" spans="1:16">
      <c r="A227" s="2">
        <v>43781</v>
      </c>
      <c r="B227" s="3">
        <v>6033</v>
      </c>
      <c r="C227" s="3">
        <v>461.05</v>
      </c>
      <c r="D227" s="3">
        <v>257.25</v>
      </c>
      <c r="E227" s="3">
        <v>17642</v>
      </c>
      <c r="F227" s="3">
        <v>239.87</v>
      </c>
      <c r="G227" s="3">
        <v>1352.2</v>
      </c>
      <c r="H227" s="3">
        <v>47.93</v>
      </c>
      <c r="I227" s="3">
        <v>2184</v>
      </c>
      <c r="J227" s="3">
        <v>299.5</v>
      </c>
      <c r="K227" s="3">
        <v>777.4</v>
      </c>
      <c r="L227" s="3">
        <v>129.30000000000001</v>
      </c>
      <c r="M227" s="3">
        <v>7047.5</v>
      </c>
      <c r="N227" s="3">
        <v>77.2</v>
      </c>
      <c r="O227" s="3">
        <v>3320.5</v>
      </c>
      <c r="P227" s="3">
        <v>2951.16</v>
      </c>
    </row>
    <row r="228" spans="1:16">
      <c r="A228" s="2">
        <v>43782</v>
      </c>
      <c r="B228" s="3">
        <v>6050</v>
      </c>
      <c r="C228" s="3">
        <v>459.5</v>
      </c>
      <c r="D228" s="3">
        <v>251.8</v>
      </c>
      <c r="E228" s="3">
        <v>17422</v>
      </c>
      <c r="F228" s="3">
        <v>237.21</v>
      </c>
      <c r="G228" s="3">
        <v>1351</v>
      </c>
      <c r="H228" s="3">
        <v>47.79</v>
      </c>
      <c r="I228" s="3">
        <v>2173.8000000000002</v>
      </c>
      <c r="J228" s="3">
        <v>298.60000000000002</v>
      </c>
      <c r="K228" s="3">
        <v>772.7</v>
      </c>
      <c r="L228" s="3">
        <v>129.19999999999999</v>
      </c>
      <c r="M228" s="3">
        <v>7137</v>
      </c>
      <c r="N228" s="3">
        <v>77.400000000000006</v>
      </c>
      <c r="O228" s="3">
        <v>3333</v>
      </c>
      <c r="P228" s="3">
        <v>2933.89</v>
      </c>
    </row>
    <row r="229" spans="1:16">
      <c r="A229" s="2">
        <v>43783</v>
      </c>
      <c r="B229" s="3">
        <v>6084.5</v>
      </c>
      <c r="C229" s="3">
        <v>457.3</v>
      </c>
      <c r="D229" s="3">
        <v>248.34</v>
      </c>
      <c r="E229" s="3">
        <v>17426</v>
      </c>
      <c r="F229" s="3">
        <v>237.5</v>
      </c>
      <c r="G229" s="3">
        <v>1331.6</v>
      </c>
      <c r="H229" s="3">
        <v>47.3</v>
      </c>
      <c r="I229" s="3">
        <v>2186.4</v>
      </c>
      <c r="J229" s="3">
        <v>297.3</v>
      </c>
      <c r="K229" s="3">
        <v>773.9</v>
      </c>
      <c r="L229" s="3">
        <v>125.94</v>
      </c>
      <c r="M229" s="3">
        <v>7093</v>
      </c>
      <c r="N229" s="3">
        <v>77.22</v>
      </c>
      <c r="O229" s="3">
        <v>3317</v>
      </c>
      <c r="P229" s="3">
        <v>2922.45</v>
      </c>
    </row>
    <row r="230" spans="1:16">
      <c r="A230" s="2">
        <v>43784</v>
      </c>
      <c r="B230" s="3">
        <v>6161</v>
      </c>
      <c r="C230" s="3">
        <v>458</v>
      </c>
      <c r="D230" s="3">
        <v>248.01</v>
      </c>
      <c r="E230" s="3">
        <v>17680</v>
      </c>
      <c r="F230" s="3">
        <v>240</v>
      </c>
      <c r="G230" s="3">
        <v>1334.4</v>
      </c>
      <c r="H230" s="3">
        <v>46.45</v>
      </c>
      <c r="I230" s="3">
        <v>2267</v>
      </c>
      <c r="J230" s="3">
        <v>300.2</v>
      </c>
      <c r="K230" s="3">
        <v>764</v>
      </c>
      <c r="L230" s="3">
        <v>126.64</v>
      </c>
      <c r="M230" s="3">
        <v>7084</v>
      </c>
      <c r="N230" s="3">
        <v>77.63</v>
      </c>
      <c r="O230" s="3">
        <v>3305.5</v>
      </c>
      <c r="P230" s="3">
        <v>2934.82</v>
      </c>
    </row>
    <row r="231" spans="1:16">
      <c r="A231" s="2">
        <v>43787</v>
      </c>
      <c r="B231" s="3">
        <v>6077</v>
      </c>
      <c r="C231" s="3">
        <v>451</v>
      </c>
      <c r="D231" s="3">
        <v>246.15</v>
      </c>
      <c r="E231" s="3">
        <v>17358</v>
      </c>
      <c r="F231" s="3">
        <v>237.45</v>
      </c>
      <c r="G231" s="3">
        <v>1309.8</v>
      </c>
      <c r="H231" s="3">
        <v>46.33</v>
      </c>
      <c r="I231" s="3">
        <v>2525.1999999999998</v>
      </c>
      <c r="J231" s="3">
        <v>297.45</v>
      </c>
      <c r="K231" s="3">
        <v>753.8</v>
      </c>
      <c r="L231" s="3">
        <v>126.72</v>
      </c>
      <c r="M231" s="3">
        <v>7052.5</v>
      </c>
      <c r="N231" s="3">
        <v>75.7</v>
      </c>
      <c r="O231" s="3">
        <v>3294.5</v>
      </c>
      <c r="P231" s="3">
        <v>2924.48</v>
      </c>
    </row>
    <row r="232" spans="1:16">
      <c r="A232" s="2">
        <v>43788</v>
      </c>
      <c r="B232" s="3">
        <v>6090</v>
      </c>
      <c r="C232" s="3">
        <v>452.55</v>
      </c>
      <c r="D232" s="3">
        <v>248.01</v>
      </c>
      <c r="E232" s="3">
        <v>17592</v>
      </c>
      <c r="F232" s="3">
        <v>239.25</v>
      </c>
      <c r="G232" s="3">
        <v>1314.2</v>
      </c>
      <c r="H232" s="3">
        <v>46.8</v>
      </c>
      <c r="I232" s="3">
        <v>2510</v>
      </c>
      <c r="J232" s="3">
        <v>305.5</v>
      </c>
      <c r="K232" s="3">
        <v>760</v>
      </c>
      <c r="L232" s="3">
        <v>128.58000000000001</v>
      </c>
      <c r="M232" s="3">
        <v>6983.5</v>
      </c>
      <c r="N232" s="3">
        <v>76.22</v>
      </c>
      <c r="O232" s="3">
        <v>3334</v>
      </c>
      <c r="P232" s="3">
        <v>2941.69</v>
      </c>
    </row>
    <row r="233" spans="1:16">
      <c r="A233" s="2">
        <v>43789</v>
      </c>
      <c r="B233" s="3">
        <v>6084.5</v>
      </c>
      <c r="C233" s="3">
        <v>450.35</v>
      </c>
      <c r="D233" s="3">
        <v>248</v>
      </c>
      <c r="E233" s="3">
        <v>17646</v>
      </c>
      <c r="F233" s="3">
        <v>237.78</v>
      </c>
      <c r="G233" s="3">
        <v>1305</v>
      </c>
      <c r="H233" s="3">
        <v>46.47</v>
      </c>
      <c r="I233" s="3">
        <v>2514.4</v>
      </c>
      <c r="J233" s="3">
        <v>306.10000000000002</v>
      </c>
      <c r="K233" s="3">
        <v>760</v>
      </c>
      <c r="L233" s="3">
        <v>128.26</v>
      </c>
      <c r="M233" s="3">
        <v>7040.5</v>
      </c>
      <c r="N233" s="3">
        <v>76.459999999999994</v>
      </c>
      <c r="O233" s="3">
        <v>3314</v>
      </c>
      <c r="P233" s="3">
        <v>2936.47</v>
      </c>
    </row>
    <row r="234" spans="1:16">
      <c r="A234" s="2">
        <v>43790</v>
      </c>
      <c r="B234" s="3">
        <v>6087.5</v>
      </c>
      <c r="C234" s="3">
        <v>452.85</v>
      </c>
      <c r="D234" s="3">
        <v>254.35</v>
      </c>
      <c r="E234" s="3">
        <v>17658</v>
      </c>
      <c r="F234" s="3">
        <v>237.15</v>
      </c>
      <c r="G234" s="3">
        <v>1302.8</v>
      </c>
      <c r="H234" s="3">
        <v>45.88</v>
      </c>
      <c r="I234" s="3">
        <v>2549</v>
      </c>
      <c r="J234" s="3">
        <v>306</v>
      </c>
      <c r="K234" s="3">
        <v>759</v>
      </c>
      <c r="L234" s="3">
        <v>126.48</v>
      </c>
      <c r="M234" s="3">
        <v>6832</v>
      </c>
      <c r="N234" s="3">
        <v>77.180000000000007</v>
      </c>
      <c r="O234" s="3">
        <v>3270</v>
      </c>
      <c r="P234" s="3">
        <v>2942.6</v>
      </c>
    </row>
    <row r="235" spans="1:16">
      <c r="A235" s="2">
        <v>43791</v>
      </c>
      <c r="B235" s="3">
        <v>6120</v>
      </c>
      <c r="C235" s="3">
        <v>453</v>
      </c>
      <c r="D235" s="3">
        <v>251.99</v>
      </c>
      <c r="E235" s="3">
        <v>17476</v>
      </c>
      <c r="F235" s="3">
        <v>238.13</v>
      </c>
      <c r="G235" s="3">
        <v>1309.4000000000001</v>
      </c>
      <c r="H235" s="3">
        <v>46.73</v>
      </c>
      <c r="I235" s="3">
        <v>2566.1999999999998</v>
      </c>
      <c r="J235" s="3">
        <v>305.14999999999998</v>
      </c>
      <c r="K235" s="3">
        <v>761.2</v>
      </c>
      <c r="L235" s="3">
        <v>127.82</v>
      </c>
      <c r="M235" s="3">
        <v>6927.5</v>
      </c>
      <c r="N235" s="3">
        <v>77.58</v>
      </c>
      <c r="O235" s="3">
        <v>3261</v>
      </c>
      <c r="P235" s="3">
        <v>2947.68</v>
      </c>
    </row>
    <row r="236" spans="1:16">
      <c r="A236" s="2">
        <v>43794</v>
      </c>
      <c r="B236" s="3">
        <v>6103</v>
      </c>
      <c r="C236" s="3">
        <v>455</v>
      </c>
      <c r="D236" s="3">
        <v>255.2</v>
      </c>
      <c r="E236" s="3">
        <v>17344</v>
      </c>
      <c r="F236" s="3">
        <v>237.98</v>
      </c>
      <c r="G236" s="3">
        <v>1308.8</v>
      </c>
      <c r="H236" s="3">
        <v>46.18</v>
      </c>
      <c r="I236" s="3">
        <v>2629</v>
      </c>
      <c r="J236" s="3">
        <v>308.5</v>
      </c>
      <c r="K236" s="3">
        <v>760</v>
      </c>
      <c r="L236" s="3">
        <v>130.9</v>
      </c>
      <c r="M236" s="3">
        <v>6792</v>
      </c>
      <c r="N236" s="3">
        <v>77.7</v>
      </c>
      <c r="O236" s="3">
        <v>3240</v>
      </c>
      <c r="P236" s="3">
        <v>2955.32</v>
      </c>
    </row>
    <row r="237" spans="1:16">
      <c r="A237" s="2">
        <v>43795</v>
      </c>
      <c r="B237" s="3">
        <v>6060</v>
      </c>
      <c r="C237" s="3">
        <v>453</v>
      </c>
      <c r="D237" s="3">
        <v>254</v>
      </c>
      <c r="E237" s="3">
        <v>17240</v>
      </c>
      <c r="F237" s="3">
        <v>235</v>
      </c>
      <c r="G237" s="3">
        <v>1280</v>
      </c>
      <c r="H237" s="3">
        <v>45</v>
      </c>
      <c r="I237" s="3">
        <v>2635.8</v>
      </c>
      <c r="J237" s="3">
        <v>304.5</v>
      </c>
      <c r="K237" s="3">
        <v>747.1</v>
      </c>
      <c r="L237" s="3">
        <v>128.18</v>
      </c>
      <c r="M237" s="3">
        <v>6728.5</v>
      </c>
      <c r="N237" s="3">
        <v>77.53</v>
      </c>
      <c r="O237" s="3">
        <v>3241.5</v>
      </c>
      <c r="P237" s="3">
        <v>2930.62</v>
      </c>
    </row>
    <row r="238" spans="1:16">
      <c r="A238" s="2">
        <v>43796</v>
      </c>
      <c r="B238" s="3">
        <v>6065</v>
      </c>
      <c r="C238" s="3">
        <v>445.9</v>
      </c>
      <c r="D238" s="3">
        <v>253.89</v>
      </c>
      <c r="E238" s="3">
        <v>17212</v>
      </c>
      <c r="F238" s="3">
        <v>234.22</v>
      </c>
      <c r="G238" s="3">
        <v>1269</v>
      </c>
      <c r="H238" s="3">
        <v>44.51</v>
      </c>
      <c r="I238" s="3">
        <v>2668</v>
      </c>
      <c r="J238" s="3">
        <v>306.35000000000002</v>
      </c>
      <c r="K238" s="3">
        <v>749</v>
      </c>
      <c r="L238" s="3">
        <v>127.8</v>
      </c>
      <c r="M238" s="3">
        <v>6822</v>
      </c>
      <c r="N238" s="3">
        <v>77.11</v>
      </c>
      <c r="O238" s="3">
        <v>3245.5</v>
      </c>
      <c r="P238" s="3">
        <v>2929.05</v>
      </c>
    </row>
    <row r="239" spans="1:16">
      <c r="A239" s="2">
        <v>43797</v>
      </c>
      <c r="B239" s="3">
        <v>6120</v>
      </c>
      <c r="C239" s="3">
        <v>445.5</v>
      </c>
      <c r="D239" s="3">
        <v>254</v>
      </c>
      <c r="E239" s="3">
        <v>17172</v>
      </c>
      <c r="F239" s="3">
        <v>235.2</v>
      </c>
      <c r="G239" s="3">
        <v>1272.8</v>
      </c>
      <c r="H239" s="3">
        <v>43.65</v>
      </c>
      <c r="I239" s="3">
        <v>2624.6</v>
      </c>
      <c r="J239" s="3">
        <v>306.7</v>
      </c>
      <c r="K239" s="3">
        <v>747.8</v>
      </c>
      <c r="L239" s="3">
        <v>128.30000000000001</v>
      </c>
      <c r="M239" s="3">
        <v>6840.5</v>
      </c>
      <c r="N239" s="3">
        <v>76.95</v>
      </c>
      <c r="O239" s="3">
        <v>3259.5</v>
      </c>
      <c r="P239" s="3">
        <v>2927.57</v>
      </c>
    </row>
    <row r="240" spans="1:16">
      <c r="A240" s="2">
        <v>43798</v>
      </c>
      <c r="B240" s="3">
        <v>6137.5</v>
      </c>
      <c r="C240" s="3">
        <v>441</v>
      </c>
      <c r="D240" s="3">
        <v>257.54000000000002</v>
      </c>
      <c r="E240" s="3">
        <v>17046</v>
      </c>
      <c r="F240" s="3">
        <v>233.98</v>
      </c>
      <c r="G240" s="3">
        <v>1267.5999999999999</v>
      </c>
      <c r="H240" s="3">
        <v>44.1</v>
      </c>
      <c r="I240" s="3">
        <v>2693</v>
      </c>
      <c r="J240" s="3">
        <v>304.5</v>
      </c>
      <c r="K240" s="3">
        <v>740.4</v>
      </c>
      <c r="L240" s="3">
        <v>129.41999999999999</v>
      </c>
      <c r="M240" s="3">
        <v>6891</v>
      </c>
      <c r="N240" s="3">
        <v>77.900000000000006</v>
      </c>
      <c r="O240" s="3">
        <v>3283</v>
      </c>
      <c r="P240" s="3">
        <v>2935.37</v>
      </c>
    </row>
    <row r="241" spans="1:16">
      <c r="A241" s="2">
        <v>43801</v>
      </c>
      <c r="B241" s="3">
        <v>6159.5</v>
      </c>
      <c r="C241" s="3">
        <v>435.45</v>
      </c>
      <c r="D241" s="3">
        <v>254.05</v>
      </c>
      <c r="E241" s="3">
        <v>17094</v>
      </c>
      <c r="F241" s="3">
        <v>233.77</v>
      </c>
      <c r="G241" s="3">
        <v>1258.4000000000001</v>
      </c>
      <c r="H241" s="3">
        <v>43.27</v>
      </c>
      <c r="I241" s="3">
        <v>2620.6</v>
      </c>
      <c r="J241" s="3">
        <v>305.85000000000002</v>
      </c>
      <c r="K241" s="3">
        <v>747.9</v>
      </c>
      <c r="L241" s="3">
        <v>131.52000000000001</v>
      </c>
      <c r="M241" s="3">
        <v>6885</v>
      </c>
      <c r="N241" s="3">
        <v>77.38</v>
      </c>
      <c r="O241" s="3">
        <v>3253.5</v>
      </c>
      <c r="P241" s="3">
        <v>2921.18</v>
      </c>
    </row>
    <row r="242" spans="1:16">
      <c r="A242" s="2">
        <v>43802</v>
      </c>
      <c r="B242" s="3">
        <v>6040</v>
      </c>
      <c r="C242" s="3">
        <v>433</v>
      </c>
      <c r="D242" s="3">
        <v>247.93</v>
      </c>
      <c r="E242" s="3">
        <v>17304</v>
      </c>
      <c r="F242" s="3">
        <v>230.66</v>
      </c>
      <c r="G242" s="3">
        <v>1250</v>
      </c>
      <c r="H242" s="3">
        <v>42.54</v>
      </c>
      <c r="I242" s="3">
        <v>2599</v>
      </c>
      <c r="J242" s="3">
        <v>303.10000000000002</v>
      </c>
      <c r="K242" s="3">
        <v>734.2</v>
      </c>
      <c r="L242" s="3">
        <v>128.04</v>
      </c>
      <c r="M242" s="3">
        <v>6996</v>
      </c>
      <c r="N242" s="3">
        <v>75.8</v>
      </c>
      <c r="O242" s="3">
        <v>3180</v>
      </c>
      <c r="P242" s="3">
        <v>2883.48</v>
      </c>
    </row>
    <row r="243" spans="1:16">
      <c r="A243" s="2">
        <v>43803</v>
      </c>
      <c r="B243" s="3">
        <v>6073</v>
      </c>
      <c r="C243" s="3">
        <v>442.15</v>
      </c>
      <c r="D243" s="3">
        <v>248.93</v>
      </c>
      <c r="E243" s="3">
        <v>17246</v>
      </c>
      <c r="F243" s="3">
        <v>231.59</v>
      </c>
      <c r="G243" s="3">
        <v>1271</v>
      </c>
      <c r="H243" s="3">
        <v>43.7</v>
      </c>
      <c r="I243" s="3">
        <v>2607.4</v>
      </c>
      <c r="J243" s="3">
        <v>303.60000000000002</v>
      </c>
      <c r="K243" s="3">
        <v>740.9</v>
      </c>
      <c r="L243" s="3">
        <v>128.86000000000001</v>
      </c>
      <c r="M243" s="3">
        <v>6933.5</v>
      </c>
      <c r="N243" s="3">
        <v>76.31</v>
      </c>
      <c r="O243" s="3">
        <v>3195.5</v>
      </c>
      <c r="P243" s="3">
        <v>2900.66</v>
      </c>
    </row>
    <row r="244" spans="1:16">
      <c r="A244" s="2">
        <v>43804</v>
      </c>
      <c r="B244" s="3">
        <v>6121.5</v>
      </c>
      <c r="C244" s="3">
        <v>438.4</v>
      </c>
      <c r="D244" s="3">
        <v>246.36</v>
      </c>
      <c r="E244" s="3">
        <v>17622</v>
      </c>
      <c r="F244" s="3">
        <v>231.71</v>
      </c>
      <c r="G244" s="3">
        <v>1251.4000000000001</v>
      </c>
      <c r="H244" s="3">
        <v>43.2</v>
      </c>
      <c r="I244" s="3">
        <v>2568.4</v>
      </c>
      <c r="J244" s="3">
        <v>304.10000000000002</v>
      </c>
      <c r="K244" s="3">
        <v>745</v>
      </c>
      <c r="L244" s="3">
        <v>131.80000000000001</v>
      </c>
      <c r="M244" s="3">
        <v>6894</v>
      </c>
      <c r="N244" s="3">
        <v>76</v>
      </c>
      <c r="O244" s="3">
        <v>3199</v>
      </c>
      <c r="P244" s="3">
        <v>2899.29</v>
      </c>
    </row>
    <row r="245" spans="1:16">
      <c r="A245" s="2">
        <v>43805</v>
      </c>
      <c r="B245" s="3">
        <v>6220</v>
      </c>
      <c r="C245" s="3">
        <v>446</v>
      </c>
      <c r="D245" s="3">
        <v>247.83</v>
      </c>
      <c r="E245" s="3">
        <v>18048</v>
      </c>
      <c r="F245" s="3">
        <v>235.14</v>
      </c>
      <c r="G245" s="3">
        <v>1255</v>
      </c>
      <c r="H245" s="3">
        <v>43.35</v>
      </c>
      <c r="I245" s="3">
        <v>2570.4</v>
      </c>
      <c r="J245" s="3">
        <v>300.8</v>
      </c>
      <c r="K245" s="3">
        <v>752.3</v>
      </c>
      <c r="L245" s="3">
        <v>133</v>
      </c>
      <c r="M245" s="3">
        <v>6758</v>
      </c>
      <c r="N245" s="3">
        <v>77.040000000000006</v>
      </c>
      <c r="O245" s="3">
        <v>3207</v>
      </c>
      <c r="P245" s="3">
        <v>2928.76</v>
      </c>
    </row>
    <row r="246" spans="1:16">
      <c r="A246" s="2">
        <v>43808</v>
      </c>
      <c r="B246" s="3">
        <v>6182</v>
      </c>
      <c r="C246" s="3">
        <v>449</v>
      </c>
      <c r="D246" s="3">
        <v>248.7</v>
      </c>
      <c r="E246" s="3">
        <v>18420</v>
      </c>
      <c r="F246" s="3">
        <v>237.04</v>
      </c>
      <c r="G246" s="3">
        <v>1262.5999999999999</v>
      </c>
      <c r="H246" s="3">
        <v>43.93</v>
      </c>
      <c r="I246" s="3">
        <v>2584</v>
      </c>
      <c r="J246" s="3">
        <v>302.5</v>
      </c>
      <c r="K246" s="3">
        <v>759.2</v>
      </c>
      <c r="L246" s="3">
        <v>132.84</v>
      </c>
      <c r="M246" s="3">
        <v>6792</v>
      </c>
      <c r="N246" s="3">
        <v>79.599999999999994</v>
      </c>
      <c r="O246" s="3">
        <v>3231.5</v>
      </c>
      <c r="P246" s="3">
        <v>2945.03</v>
      </c>
    </row>
    <row r="247" spans="1:16">
      <c r="A247" s="2">
        <v>43809</v>
      </c>
      <c r="B247" s="3">
        <v>6095</v>
      </c>
      <c r="C247" s="3">
        <v>448.85</v>
      </c>
      <c r="D247" s="3">
        <v>246.9</v>
      </c>
      <c r="E247" s="3">
        <v>18478</v>
      </c>
      <c r="F247" s="3">
        <v>237.91</v>
      </c>
      <c r="G247" s="3">
        <v>1248.8</v>
      </c>
      <c r="H247" s="3">
        <v>43.39</v>
      </c>
      <c r="I247" s="3">
        <v>2588</v>
      </c>
      <c r="J247" s="3">
        <v>302.39999999999998</v>
      </c>
      <c r="K247" s="3">
        <v>751</v>
      </c>
      <c r="L247" s="3">
        <v>132.80000000000001</v>
      </c>
      <c r="M247" s="3">
        <v>6842.5</v>
      </c>
      <c r="N247" s="3">
        <v>81.150000000000006</v>
      </c>
      <c r="O247" s="3">
        <v>3234</v>
      </c>
      <c r="P247" s="3">
        <v>2932.4</v>
      </c>
    </row>
    <row r="248" spans="1:16">
      <c r="A248" s="2">
        <v>43810</v>
      </c>
      <c r="B248" s="3">
        <v>6110</v>
      </c>
      <c r="C248" s="3">
        <v>451.7</v>
      </c>
      <c r="D248" s="3">
        <v>247.34</v>
      </c>
      <c r="E248" s="3">
        <v>18678</v>
      </c>
      <c r="F248" s="3">
        <v>240.32</v>
      </c>
      <c r="G248" s="3">
        <v>1245.5999999999999</v>
      </c>
      <c r="H248" s="3">
        <v>45.04</v>
      </c>
      <c r="I248" s="3">
        <v>2595</v>
      </c>
      <c r="J248" s="3">
        <v>305.2</v>
      </c>
      <c r="K248" s="3">
        <v>762.4</v>
      </c>
      <c r="L248" s="3">
        <v>133.9</v>
      </c>
      <c r="M248" s="3">
        <v>7142.5</v>
      </c>
      <c r="N248" s="3">
        <v>81.06</v>
      </c>
      <c r="O248" s="3">
        <v>3230.5</v>
      </c>
      <c r="P248" s="3">
        <v>2954.4</v>
      </c>
    </row>
    <row r="249" spans="1:16">
      <c r="A249" s="2">
        <v>43811</v>
      </c>
      <c r="B249" s="3">
        <v>6136</v>
      </c>
      <c r="C249" s="3">
        <v>452.8</v>
      </c>
      <c r="D249" s="3">
        <v>250.48</v>
      </c>
      <c r="E249" s="3">
        <v>18928</v>
      </c>
      <c r="F249" s="3">
        <v>241.05</v>
      </c>
      <c r="G249" s="3">
        <v>1256</v>
      </c>
      <c r="H249" s="3">
        <v>48.2</v>
      </c>
      <c r="I249" s="3">
        <v>2628</v>
      </c>
      <c r="J249" s="3">
        <v>305.10000000000002</v>
      </c>
      <c r="K249" s="3">
        <v>780.6</v>
      </c>
      <c r="L249" s="3">
        <v>135.46</v>
      </c>
      <c r="M249" s="3">
        <v>7095</v>
      </c>
      <c r="N249" s="3">
        <v>80.5</v>
      </c>
      <c r="O249" s="3">
        <v>3235</v>
      </c>
      <c r="P249" s="3">
        <v>2982.86</v>
      </c>
    </row>
    <row r="250" spans="1:16">
      <c r="A250" s="2">
        <v>43812</v>
      </c>
      <c r="B250" s="3">
        <v>6168</v>
      </c>
      <c r="C250" s="3">
        <v>451.1</v>
      </c>
      <c r="D250" s="3">
        <v>249.5</v>
      </c>
      <c r="E250" s="3">
        <v>19474</v>
      </c>
      <c r="F250" s="3">
        <v>241.21</v>
      </c>
      <c r="G250" s="3">
        <v>1259.5999999999999</v>
      </c>
      <c r="H250" s="3">
        <v>47.51</v>
      </c>
      <c r="I250" s="3">
        <v>2662.8</v>
      </c>
      <c r="J250" s="3">
        <v>304.39999999999998</v>
      </c>
      <c r="K250" s="3">
        <v>793.2</v>
      </c>
      <c r="L250" s="3">
        <v>137.9</v>
      </c>
      <c r="M250" s="3">
        <v>6987</v>
      </c>
      <c r="N250" s="3">
        <v>80.8</v>
      </c>
      <c r="O250" s="3">
        <v>3265.5</v>
      </c>
      <c r="P250" s="3">
        <v>2996.63</v>
      </c>
    </row>
    <row r="251" spans="1:16">
      <c r="A251" s="2">
        <v>43815</v>
      </c>
      <c r="B251" s="3">
        <v>6190</v>
      </c>
      <c r="C251" s="3">
        <v>448.45</v>
      </c>
      <c r="D251" s="3">
        <v>250.78</v>
      </c>
      <c r="E251" s="3">
        <v>19722</v>
      </c>
      <c r="F251" s="3">
        <v>241.45</v>
      </c>
      <c r="G251" s="3">
        <v>1284</v>
      </c>
      <c r="H251" s="3">
        <v>48.02</v>
      </c>
      <c r="I251" s="3">
        <v>2690</v>
      </c>
      <c r="J251" s="3">
        <v>306.85000000000002</v>
      </c>
      <c r="K251" s="3">
        <v>788.8</v>
      </c>
      <c r="L251" s="3">
        <v>139.16</v>
      </c>
      <c r="M251" s="3">
        <v>7000</v>
      </c>
      <c r="N251" s="3">
        <v>80.66</v>
      </c>
      <c r="O251" s="3">
        <v>3265.5</v>
      </c>
      <c r="P251" s="3">
        <v>3006.16</v>
      </c>
    </row>
    <row r="252" spans="1:16">
      <c r="A252" s="2">
        <v>43816</v>
      </c>
      <c r="B252" s="3">
        <v>6226</v>
      </c>
      <c r="C252" s="3">
        <v>454.05</v>
      </c>
      <c r="D252" s="3">
        <v>252.05</v>
      </c>
      <c r="E252" s="3">
        <v>19504</v>
      </c>
      <c r="F252" s="3">
        <v>241.6</v>
      </c>
      <c r="G252" s="3">
        <v>1279.2</v>
      </c>
      <c r="H252" s="3">
        <v>48.3</v>
      </c>
      <c r="I252" s="3">
        <v>2660</v>
      </c>
      <c r="J252" s="3">
        <v>311.2</v>
      </c>
      <c r="K252" s="3">
        <v>791.2</v>
      </c>
      <c r="L252" s="3">
        <v>139.4</v>
      </c>
      <c r="M252" s="3">
        <v>6941</v>
      </c>
      <c r="N252" s="3">
        <v>81.739999999999995</v>
      </c>
      <c r="O252" s="3">
        <v>3272.5</v>
      </c>
      <c r="P252" s="3">
        <v>3013.29</v>
      </c>
    </row>
    <row r="253" spans="1:16">
      <c r="A253" s="2">
        <v>43817</v>
      </c>
      <c r="B253" s="3">
        <v>6250.5</v>
      </c>
      <c r="C253" s="3">
        <v>454.45</v>
      </c>
      <c r="D253" s="3">
        <v>251.29</v>
      </c>
      <c r="E253" s="3">
        <v>19626</v>
      </c>
      <c r="F253" s="3">
        <v>246.2</v>
      </c>
      <c r="G253" s="3">
        <v>1288.8</v>
      </c>
      <c r="H253" s="3">
        <v>48.42</v>
      </c>
      <c r="I253" s="3">
        <v>2625</v>
      </c>
      <c r="J253" s="3">
        <v>313.85000000000002</v>
      </c>
      <c r="K253" s="3">
        <v>791.5</v>
      </c>
      <c r="L253" s="3">
        <v>139.9</v>
      </c>
      <c r="M253" s="3">
        <v>6959</v>
      </c>
      <c r="N253" s="3">
        <v>81.84</v>
      </c>
      <c r="O253" s="3">
        <v>3271</v>
      </c>
      <c r="P253" s="3">
        <v>3023.92</v>
      </c>
    </row>
    <row r="254" spans="1:16">
      <c r="A254" s="2">
        <v>43818</v>
      </c>
      <c r="B254" s="3">
        <v>6079</v>
      </c>
      <c r="C254" s="3">
        <v>451.75</v>
      </c>
      <c r="D254" s="3">
        <v>251.4</v>
      </c>
      <c r="E254" s="3">
        <v>19796</v>
      </c>
      <c r="F254" s="3">
        <v>244</v>
      </c>
      <c r="G254" s="3">
        <v>1294.4000000000001</v>
      </c>
      <c r="H254" s="3">
        <v>48.15</v>
      </c>
      <c r="I254" s="3">
        <v>2623.2</v>
      </c>
      <c r="J254" s="3">
        <v>312.3</v>
      </c>
      <c r="K254" s="3">
        <v>788</v>
      </c>
      <c r="L254" s="3">
        <v>141.38</v>
      </c>
      <c r="M254" s="3">
        <v>6855</v>
      </c>
      <c r="N254" s="3">
        <v>84.52</v>
      </c>
      <c r="O254" s="3">
        <v>3276</v>
      </c>
      <c r="P254" s="3">
        <v>3008.39</v>
      </c>
    </row>
    <row r="255" spans="1:16">
      <c r="A255" s="2">
        <v>43819</v>
      </c>
      <c r="B255" s="3">
        <v>6079.5</v>
      </c>
      <c r="C255" s="3">
        <v>451.75</v>
      </c>
      <c r="D255" s="3">
        <v>255.5</v>
      </c>
      <c r="E255" s="3">
        <v>19776</v>
      </c>
      <c r="F255" s="3">
        <v>244.71</v>
      </c>
      <c r="G255" s="3">
        <v>1292.4000000000001</v>
      </c>
      <c r="H255" s="3">
        <v>48.12</v>
      </c>
      <c r="I255" s="3">
        <v>2680</v>
      </c>
      <c r="J255" s="3">
        <v>313.7</v>
      </c>
      <c r="K255" s="3">
        <v>780.8</v>
      </c>
      <c r="L255" s="3">
        <v>142.46</v>
      </c>
      <c r="M255" s="3">
        <v>6771.5</v>
      </c>
      <c r="N255" s="3">
        <v>85.31</v>
      </c>
      <c r="O255" s="3">
        <v>3297</v>
      </c>
      <c r="P255" s="3">
        <v>3015.93</v>
      </c>
    </row>
    <row r="256" spans="1:16">
      <c r="A256" s="2">
        <v>43822</v>
      </c>
      <c r="B256" s="3">
        <v>6082</v>
      </c>
      <c r="C256" s="3">
        <v>451</v>
      </c>
      <c r="D256" s="3">
        <v>255</v>
      </c>
      <c r="E256" s="3">
        <v>19676</v>
      </c>
      <c r="F256" s="3">
        <v>248.8</v>
      </c>
      <c r="G256" s="3">
        <v>1274.4000000000001</v>
      </c>
      <c r="H256" s="3">
        <v>51.65</v>
      </c>
      <c r="I256" s="3">
        <v>2699.8</v>
      </c>
      <c r="J256" s="3">
        <v>314.05</v>
      </c>
      <c r="K256" s="3">
        <v>788.9</v>
      </c>
      <c r="L256" s="3">
        <v>142.54</v>
      </c>
      <c r="M256" s="3">
        <v>6868</v>
      </c>
      <c r="N256" s="3">
        <v>84.36</v>
      </c>
      <c r="O256" s="3">
        <v>3340</v>
      </c>
      <c r="P256" s="3">
        <v>3033.81</v>
      </c>
    </row>
    <row r="257" spans="1:16">
      <c r="A257" s="2">
        <v>43823</v>
      </c>
      <c r="B257" s="3">
        <v>6080.5</v>
      </c>
      <c r="C257" s="3">
        <v>451.4</v>
      </c>
      <c r="D257" s="3">
        <v>254.87</v>
      </c>
      <c r="E257" s="3">
        <v>19630</v>
      </c>
      <c r="F257" s="3">
        <v>248.67</v>
      </c>
      <c r="G257" s="3">
        <v>1263.5999999999999</v>
      </c>
      <c r="H257" s="3">
        <v>52.2</v>
      </c>
      <c r="I257" s="3">
        <v>2688</v>
      </c>
      <c r="J257" s="3">
        <v>314</v>
      </c>
      <c r="K257" s="3">
        <v>781.5</v>
      </c>
      <c r="L257" s="3">
        <v>141.96</v>
      </c>
      <c r="M257" s="3">
        <v>6940.5</v>
      </c>
      <c r="N257" s="3">
        <v>83.34</v>
      </c>
      <c r="O257" s="3">
        <v>3371.5</v>
      </c>
      <c r="P257" s="3">
        <v>3030.59</v>
      </c>
    </row>
    <row r="258" spans="1:16">
      <c r="A258" s="2">
        <v>43824</v>
      </c>
      <c r="B258" s="3">
        <v>6081</v>
      </c>
      <c r="C258" s="3">
        <v>454</v>
      </c>
      <c r="D258" s="3">
        <v>253.25</v>
      </c>
      <c r="E258" s="3">
        <v>19890</v>
      </c>
      <c r="F258" s="3">
        <v>248.04</v>
      </c>
      <c r="G258" s="3">
        <v>1268.4000000000001</v>
      </c>
      <c r="H258" s="3">
        <v>51.21</v>
      </c>
      <c r="I258" s="3">
        <v>2687</v>
      </c>
      <c r="J258" s="3">
        <v>318.05</v>
      </c>
      <c r="K258" s="3">
        <v>784.5</v>
      </c>
      <c r="L258" s="3">
        <v>141.80000000000001</v>
      </c>
      <c r="M258" s="3">
        <v>6976.5</v>
      </c>
      <c r="N258" s="3">
        <v>83.8</v>
      </c>
      <c r="O258" s="3">
        <v>3416</v>
      </c>
      <c r="P258" s="3">
        <v>3030.84</v>
      </c>
    </row>
    <row r="259" spans="1:16">
      <c r="A259" s="2">
        <v>43825</v>
      </c>
      <c r="B259" s="3">
        <v>6085</v>
      </c>
      <c r="C259" s="3">
        <v>452.5</v>
      </c>
      <c r="D259" s="3">
        <v>254.1</v>
      </c>
      <c r="E259" s="3">
        <v>19220</v>
      </c>
      <c r="F259" s="3">
        <v>248.24</v>
      </c>
      <c r="G259" s="3">
        <v>1269</v>
      </c>
      <c r="H259" s="3">
        <v>51.15</v>
      </c>
      <c r="I259" s="3">
        <v>2713</v>
      </c>
      <c r="J259" s="3">
        <v>319.7</v>
      </c>
      <c r="K259" s="3">
        <v>789</v>
      </c>
      <c r="L259" s="3">
        <v>143.02000000000001</v>
      </c>
      <c r="M259" s="3">
        <v>7140</v>
      </c>
      <c r="N259" s="3">
        <v>83.81</v>
      </c>
      <c r="O259" s="3">
        <v>3449</v>
      </c>
      <c r="P259" s="3">
        <v>3031.67</v>
      </c>
    </row>
    <row r="260" spans="1:16">
      <c r="A260" s="2">
        <v>43826</v>
      </c>
      <c r="B260" s="3">
        <v>6150</v>
      </c>
      <c r="C260" s="3">
        <v>453.5</v>
      </c>
      <c r="D260" s="3">
        <v>257.11</v>
      </c>
      <c r="E260" s="3">
        <v>19292</v>
      </c>
      <c r="F260" s="3">
        <v>252.06</v>
      </c>
      <c r="G260" s="3">
        <v>1268.8</v>
      </c>
      <c r="H260" s="3">
        <v>50.85</v>
      </c>
      <c r="I260" s="3">
        <v>2736</v>
      </c>
      <c r="J260" s="3">
        <v>320</v>
      </c>
      <c r="K260" s="3">
        <v>770</v>
      </c>
      <c r="L260" s="3">
        <v>143.41999999999999</v>
      </c>
      <c r="M260" s="3">
        <v>7145</v>
      </c>
      <c r="N260" s="3">
        <v>84.49</v>
      </c>
      <c r="O260" s="3">
        <v>3428</v>
      </c>
      <c r="P260" s="3">
        <v>3050.47</v>
      </c>
    </row>
    <row r="261" spans="1:16">
      <c r="A261" s="2">
        <v>43829</v>
      </c>
      <c r="B261" s="3">
        <v>6169</v>
      </c>
      <c r="C261" s="3">
        <v>449.7</v>
      </c>
      <c r="D261" s="3">
        <v>256.39999999999998</v>
      </c>
      <c r="E261" s="3">
        <v>19102</v>
      </c>
      <c r="F261" s="3">
        <v>254.75</v>
      </c>
      <c r="G261" s="3">
        <v>1262</v>
      </c>
      <c r="H261" s="3">
        <v>50.47</v>
      </c>
      <c r="I261" s="3">
        <v>2697</v>
      </c>
      <c r="J261" s="3">
        <v>319.95</v>
      </c>
      <c r="K261" s="3">
        <v>759.7</v>
      </c>
      <c r="L261" s="3">
        <v>143.72</v>
      </c>
      <c r="M261" s="3">
        <v>7103.5</v>
      </c>
      <c r="N261" s="3">
        <v>84.32</v>
      </c>
      <c r="O261" s="3">
        <v>3425</v>
      </c>
      <c r="P261" s="3">
        <v>3045.87</v>
      </c>
    </row>
    <row r="262" spans="1:16">
      <c r="A262" s="2">
        <v>43830</v>
      </c>
      <c r="B262" s="3">
        <v>6169</v>
      </c>
      <c r="C262" s="3">
        <v>449.7</v>
      </c>
      <c r="D262" s="3">
        <v>256.39999999999998</v>
      </c>
      <c r="E262" s="3">
        <v>19102</v>
      </c>
      <c r="F262" s="3">
        <v>254.75</v>
      </c>
      <c r="G262" s="3">
        <v>1262</v>
      </c>
      <c r="H262" s="3">
        <v>50.47</v>
      </c>
      <c r="I262" s="3">
        <v>2697</v>
      </c>
      <c r="J262" s="3">
        <v>319.95</v>
      </c>
      <c r="K262" s="3">
        <v>759.7</v>
      </c>
      <c r="L262" s="3">
        <v>143.72</v>
      </c>
      <c r="M262" s="3">
        <v>7103.5</v>
      </c>
      <c r="N262" s="3">
        <v>84.32</v>
      </c>
      <c r="O262" s="3">
        <v>3425</v>
      </c>
      <c r="P262" s="3">
        <v>3045.87</v>
      </c>
    </row>
    <row r="263" spans="1:16">
      <c r="A263" s="2">
        <v>43831</v>
      </c>
      <c r="B263" s="3">
        <v>6169</v>
      </c>
      <c r="C263" s="3">
        <v>449.7</v>
      </c>
      <c r="D263" s="3">
        <v>256.39999999999998</v>
      </c>
      <c r="E263" s="3">
        <v>19102</v>
      </c>
      <c r="F263" s="3">
        <v>254.75</v>
      </c>
      <c r="G263" s="3">
        <v>1262</v>
      </c>
      <c r="H263" s="3">
        <v>50.47</v>
      </c>
      <c r="I263" s="3">
        <v>2697</v>
      </c>
      <c r="J263" s="3">
        <v>319.95</v>
      </c>
      <c r="K263" s="3">
        <v>759.7</v>
      </c>
      <c r="L263" s="3">
        <v>143.72</v>
      </c>
      <c r="M263" s="3">
        <v>7103.5</v>
      </c>
      <c r="N263" s="3">
        <v>84.32</v>
      </c>
      <c r="O263" s="3">
        <v>3425</v>
      </c>
      <c r="P263" s="3">
        <v>3045.87</v>
      </c>
    </row>
    <row r="264" spans="1:16">
      <c r="A264" s="2">
        <v>43832</v>
      </c>
      <c r="B264" s="3">
        <v>6169</v>
      </c>
      <c r="C264" s="3">
        <v>449.7</v>
      </c>
      <c r="D264" s="3">
        <v>256.39999999999998</v>
      </c>
      <c r="E264" s="3">
        <v>19102</v>
      </c>
      <c r="F264" s="3">
        <v>254.75</v>
      </c>
      <c r="G264" s="3">
        <v>1262</v>
      </c>
      <c r="H264" s="3">
        <v>50.47</v>
      </c>
      <c r="I264" s="3">
        <v>2697</v>
      </c>
      <c r="J264" s="3">
        <v>319.95</v>
      </c>
      <c r="K264" s="3">
        <v>759.7</v>
      </c>
      <c r="L264" s="3">
        <v>143.72</v>
      </c>
      <c r="M264" s="3">
        <v>7103.5</v>
      </c>
      <c r="N264" s="3">
        <v>84.32</v>
      </c>
      <c r="O264" s="3">
        <v>3425</v>
      </c>
      <c r="P264" s="3">
        <v>3045.87</v>
      </c>
    </row>
    <row r="265" spans="1:16">
      <c r="A265" s="2">
        <v>43833</v>
      </c>
      <c r="B265" s="3">
        <v>6294</v>
      </c>
      <c r="C265" s="3">
        <v>456.9</v>
      </c>
      <c r="D265" s="3">
        <v>259</v>
      </c>
      <c r="E265" s="3">
        <v>19448</v>
      </c>
      <c r="F265" s="3">
        <v>255</v>
      </c>
      <c r="G265" s="3">
        <v>1264</v>
      </c>
      <c r="H265" s="3">
        <v>51.38</v>
      </c>
      <c r="I265" s="3">
        <v>2685</v>
      </c>
      <c r="J265" s="3">
        <v>322.10000000000002</v>
      </c>
      <c r="K265" s="3">
        <v>776.7</v>
      </c>
      <c r="L265" s="3">
        <v>144.5</v>
      </c>
      <c r="M265" s="3">
        <v>7286</v>
      </c>
      <c r="N265" s="3">
        <v>85.33</v>
      </c>
      <c r="O265" s="3">
        <v>3445.5</v>
      </c>
      <c r="P265" s="3">
        <v>3076.37</v>
      </c>
    </row>
    <row r="266" spans="1:16">
      <c r="A266" s="2">
        <v>43836</v>
      </c>
      <c r="B266" s="3">
        <v>6382</v>
      </c>
      <c r="C266" s="3">
        <v>455.6</v>
      </c>
      <c r="D266" s="3">
        <v>256.55</v>
      </c>
      <c r="E266" s="3">
        <v>19588</v>
      </c>
      <c r="F266" s="3">
        <v>253.9</v>
      </c>
      <c r="G266" s="3">
        <v>1271</v>
      </c>
      <c r="H266" s="3">
        <v>52.2</v>
      </c>
      <c r="I266" s="3">
        <v>2672</v>
      </c>
      <c r="J266" s="3">
        <v>323.45</v>
      </c>
      <c r="K266" s="3">
        <v>776</v>
      </c>
      <c r="L266" s="3">
        <v>141.94</v>
      </c>
      <c r="M266" s="3">
        <v>7421.5</v>
      </c>
      <c r="N266" s="3">
        <v>85.24</v>
      </c>
      <c r="O266" s="3">
        <v>3416</v>
      </c>
      <c r="P266" s="3">
        <v>3078.87</v>
      </c>
    </row>
    <row r="267" spans="1:16">
      <c r="A267" s="2">
        <v>43837</v>
      </c>
      <c r="B267" s="3">
        <v>6382</v>
      </c>
      <c r="C267" s="3">
        <v>455.6</v>
      </c>
      <c r="D267" s="3">
        <v>256.55</v>
      </c>
      <c r="E267" s="3">
        <v>19588</v>
      </c>
      <c r="F267" s="3">
        <v>253.9</v>
      </c>
      <c r="G267" s="3">
        <v>1271</v>
      </c>
      <c r="H267" s="3">
        <v>52.2</v>
      </c>
      <c r="I267" s="3">
        <v>2672</v>
      </c>
      <c r="J267" s="3">
        <v>323.45</v>
      </c>
      <c r="K267" s="3">
        <v>776</v>
      </c>
      <c r="L267" s="3">
        <v>141.94</v>
      </c>
      <c r="M267" s="3">
        <v>7421.5</v>
      </c>
      <c r="N267" s="3">
        <v>85.24</v>
      </c>
      <c r="O267" s="3">
        <v>3416</v>
      </c>
      <c r="P267" s="3">
        <v>3078.87</v>
      </c>
    </row>
    <row r="268" spans="1:16">
      <c r="A268" s="2">
        <v>43838</v>
      </c>
      <c r="B268" s="3">
        <v>6496.5</v>
      </c>
      <c r="C268" s="3">
        <v>452</v>
      </c>
      <c r="D268" s="3">
        <v>255.79</v>
      </c>
      <c r="E268" s="3">
        <v>19850</v>
      </c>
      <c r="F268" s="3">
        <v>259.14999999999998</v>
      </c>
      <c r="G268" s="3">
        <v>1325.4</v>
      </c>
      <c r="H268" s="3">
        <v>52</v>
      </c>
      <c r="I268" s="3">
        <v>2677</v>
      </c>
      <c r="J268" s="3">
        <v>328.15</v>
      </c>
      <c r="K268" s="3">
        <v>788</v>
      </c>
      <c r="L268" s="3">
        <v>139.5</v>
      </c>
      <c r="M268" s="3">
        <v>7468</v>
      </c>
      <c r="N268" s="3">
        <v>85.45</v>
      </c>
      <c r="O268" s="3">
        <v>3427</v>
      </c>
      <c r="P268" s="3">
        <v>3110.06</v>
      </c>
    </row>
    <row r="269" spans="1:16">
      <c r="A269" s="2">
        <v>43839</v>
      </c>
      <c r="B269" s="3">
        <v>6430</v>
      </c>
      <c r="C269" s="3">
        <v>460.2</v>
      </c>
      <c r="D269" s="3">
        <v>254.07</v>
      </c>
      <c r="E269" s="3">
        <v>19838</v>
      </c>
      <c r="F269" s="3">
        <v>257.99</v>
      </c>
      <c r="G269" s="3">
        <v>1339.4</v>
      </c>
      <c r="H269" s="3">
        <v>53.65</v>
      </c>
      <c r="I269" s="3">
        <v>2728.4</v>
      </c>
      <c r="J269" s="3">
        <v>324.3</v>
      </c>
      <c r="K269" s="3">
        <v>806.7</v>
      </c>
      <c r="L269" s="3">
        <v>141.96</v>
      </c>
      <c r="M269" s="3">
        <v>7326</v>
      </c>
      <c r="N269" s="3">
        <v>87.78</v>
      </c>
      <c r="O269" s="3">
        <v>3348</v>
      </c>
      <c r="P269" s="3">
        <v>3118.08</v>
      </c>
    </row>
    <row r="270" spans="1:16">
      <c r="A270" s="2">
        <v>43840</v>
      </c>
      <c r="B270" s="3">
        <v>6490</v>
      </c>
      <c r="C270" s="3">
        <v>473.5</v>
      </c>
      <c r="D270" s="3">
        <v>251.9</v>
      </c>
      <c r="E270" s="3">
        <v>19878</v>
      </c>
      <c r="F270" s="3">
        <v>258.19</v>
      </c>
      <c r="G270" s="3">
        <v>1306.8</v>
      </c>
      <c r="H270" s="3">
        <v>54</v>
      </c>
      <c r="I270" s="3">
        <v>2725</v>
      </c>
      <c r="J270" s="3">
        <v>319.39999999999998</v>
      </c>
      <c r="K270" s="3">
        <v>801</v>
      </c>
      <c r="L270" s="3">
        <v>143.62</v>
      </c>
      <c r="M270" s="3">
        <v>7220</v>
      </c>
      <c r="N270" s="3">
        <v>89.3</v>
      </c>
      <c r="O270" s="3">
        <v>3319.5</v>
      </c>
      <c r="P270" s="3">
        <v>3123.66</v>
      </c>
    </row>
    <row r="271" spans="1:16">
      <c r="A271" s="2">
        <v>43843</v>
      </c>
      <c r="B271" s="3">
        <v>6530</v>
      </c>
      <c r="C271" s="3">
        <v>481.15</v>
      </c>
      <c r="D271" s="3">
        <v>251.5</v>
      </c>
      <c r="E271" s="3">
        <v>20362</v>
      </c>
      <c r="F271" s="3">
        <v>262.39999999999998</v>
      </c>
      <c r="G271" s="3">
        <v>1305.5999999999999</v>
      </c>
      <c r="H271" s="3">
        <v>53.8</v>
      </c>
      <c r="I271" s="3">
        <v>2703.4</v>
      </c>
      <c r="J271" s="3">
        <v>319.45</v>
      </c>
      <c r="K271" s="3">
        <v>806</v>
      </c>
      <c r="L271" s="3">
        <v>146.84</v>
      </c>
      <c r="M271" s="3">
        <v>7357.5</v>
      </c>
      <c r="N271" s="3">
        <v>91.89</v>
      </c>
      <c r="O271" s="3">
        <v>3345</v>
      </c>
      <c r="P271" s="3">
        <v>3151.69</v>
      </c>
    </row>
    <row r="272" spans="1:16">
      <c r="A272" s="2">
        <v>43844</v>
      </c>
      <c r="B272" s="3">
        <v>6520.5</v>
      </c>
      <c r="C272" s="3">
        <v>475.5</v>
      </c>
      <c r="D272" s="3">
        <v>250</v>
      </c>
      <c r="E272" s="3">
        <v>20000</v>
      </c>
      <c r="F272" s="3">
        <v>259.05</v>
      </c>
      <c r="G272" s="3">
        <v>1259</v>
      </c>
      <c r="H272" s="3">
        <v>53.9</v>
      </c>
      <c r="I272" s="3">
        <v>2685</v>
      </c>
      <c r="J272" s="3">
        <v>317.3</v>
      </c>
      <c r="K272" s="3">
        <v>811.6</v>
      </c>
      <c r="L272" s="3">
        <v>146.91999999999999</v>
      </c>
      <c r="M272" s="3">
        <v>7391</v>
      </c>
      <c r="N272" s="3">
        <v>90.02</v>
      </c>
      <c r="O272" s="3">
        <v>3339</v>
      </c>
      <c r="P272" s="3">
        <v>3129.77</v>
      </c>
    </row>
    <row r="273" spans="1:16">
      <c r="A273" s="2">
        <v>43845</v>
      </c>
      <c r="B273" s="3">
        <v>6552.5</v>
      </c>
      <c r="C273" s="3">
        <v>474.5</v>
      </c>
      <c r="D273" s="3">
        <v>251.3</v>
      </c>
      <c r="E273" s="3">
        <v>20396</v>
      </c>
      <c r="F273" s="3">
        <v>256.31</v>
      </c>
      <c r="G273" s="3">
        <v>1260</v>
      </c>
      <c r="H273" s="3">
        <v>53.09</v>
      </c>
      <c r="I273" s="3">
        <v>2690</v>
      </c>
      <c r="J273" s="3">
        <v>318.64999999999998</v>
      </c>
      <c r="K273" s="3">
        <v>807</v>
      </c>
      <c r="L273" s="3">
        <v>146.5</v>
      </c>
      <c r="M273" s="3">
        <v>7421.5</v>
      </c>
      <c r="N273" s="3">
        <v>90.37</v>
      </c>
      <c r="O273" s="3">
        <v>3440</v>
      </c>
      <c r="P273" s="3">
        <v>3132.63</v>
      </c>
    </row>
    <row r="274" spans="1:16">
      <c r="A274" s="2">
        <v>43846</v>
      </c>
      <c r="B274" s="3">
        <v>6590</v>
      </c>
      <c r="C274" s="3">
        <v>480.95</v>
      </c>
      <c r="D274" s="3">
        <v>254.26</v>
      </c>
      <c r="E274" s="3">
        <v>20900</v>
      </c>
      <c r="F274" s="3">
        <v>257.51</v>
      </c>
      <c r="G274" s="3">
        <v>1264</v>
      </c>
      <c r="H274" s="3">
        <v>53.07</v>
      </c>
      <c r="I274" s="3">
        <v>2719.8</v>
      </c>
      <c r="J274" s="3">
        <v>319.8</v>
      </c>
      <c r="K274" s="3">
        <v>808.9</v>
      </c>
      <c r="L274" s="3">
        <v>147.58000000000001</v>
      </c>
      <c r="M274" s="3">
        <v>7379</v>
      </c>
      <c r="N274" s="3">
        <v>88.96</v>
      </c>
      <c r="O274" s="3">
        <v>3625</v>
      </c>
      <c r="P274" s="3">
        <v>3157.23</v>
      </c>
    </row>
    <row r="275" spans="1:16">
      <c r="A275" s="2">
        <v>43847</v>
      </c>
      <c r="B275" s="3">
        <v>6685</v>
      </c>
      <c r="C275" s="3">
        <v>485.15</v>
      </c>
      <c r="D275" s="3">
        <v>255.39</v>
      </c>
      <c r="E275" s="3">
        <v>21524</v>
      </c>
      <c r="F275" s="3">
        <v>262.5</v>
      </c>
      <c r="G275" s="3">
        <v>1255.4000000000001</v>
      </c>
      <c r="H275" s="3">
        <v>53.77</v>
      </c>
      <c r="I275" s="3">
        <v>2772.8</v>
      </c>
      <c r="J275" s="3">
        <v>321.14999999999998</v>
      </c>
      <c r="K275" s="3">
        <v>809.6</v>
      </c>
      <c r="L275" s="3">
        <v>150.19999999999999</v>
      </c>
      <c r="M275" s="3">
        <v>7360</v>
      </c>
      <c r="N275" s="3">
        <v>91.85</v>
      </c>
      <c r="O275" s="3">
        <v>3623</v>
      </c>
      <c r="P275" s="3">
        <v>3196.88</v>
      </c>
    </row>
    <row r="276" spans="1:16">
      <c r="A276" s="2">
        <v>43850</v>
      </c>
      <c r="B276" s="3">
        <v>6717</v>
      </c>
      <c r="C276" s="3">
        <v>484.85</v>
      </c>
      <c r="D276" s="3">
        <v>253.5</v>
      </c>
      <c r="E276" s="3">
        <v>21850</v>
      </c>
      <c r="F276" s="3">
        <v>266.27999999999997</v>
      </c>
      <c r="G276" s="3">
        <v>1243</v>
      </c>
      <c r="H276" s="3">
        <v>54.17</v>
      </c>
      <c r="I276" s="3">
        <v>2800</v>
      </c>
      <c r="J276" s="3">
        <v>327.2</v>
      </c>
      <c r="K276" s="3">
        <v>830</v>
      </c>
      <c r="L276" s="3">
        <v>148.78</v>
      </c>
      <c r="M276" s="3">
        <v>7385</v>
      </c>
      <c r="N276" s="3">
        <v>90.99</v>
      </c>
      <c r="O276" s="3">
        <v>3855</v>
      </c>
      <c r="P276" s="3">
        <v>3219.92</v>
      </c>
    </row>
    <row r="277" spans="1:16">
      <c r="A277" s="2">
        <v>43851</v>
      </c>
      <c r="B277" s="3">
        <v>6708.5</v>
      </c>
      <c r="C277" s="3">
        <v>486.15</v>
      </c>
      <c r="D277" s="3">
        <v>252.99</v>
      </c>
      <c r="E277" s="3">
        <v>21450</v>
      </c>
      <c r="F277" s="3">
        <v>268.06</v>
      </c>
      <c r="G277" s="3">
        <v>1242</v>
      </c>
      <c r="H277" s="3">
        <v>52.04</v>
      </c>
      <c r="I277" s="3">
        <v>2770</v>
      </c>
      <c r="J277" s="3">
        <v>328.7</v>
      </c>
      <c r="K277" s="3">
        <v>825</v>
      </c>
      <c r="L277" s="3">
        <v>147.36000000000001</v>
      </c>
      <c r="M277" s="3">
        <v>7374.5</v>
      </c>
      <c r="N277" s="3">
        <v>90.87</v>
      </c>
      <c r="O277" s="3">
        <v>3840</v>
      </c>
      <c r="P277" s="3">
        <v>3209.22</v>
      </c>
    </row>
    <row r="278" spans="1:16">
      <c r="A278" s="2">
        <v>43852</v>
      </c>
      <c r="B278" s="3">
        <v>6655.5</v>
      </c>
      <c r="C278" s="3">
        <v>478.15</v>
      </c>
      <c r="D278" s="3">
        <v>248.1</v>
      </c>
      <c r="E278" s="3">
        <v>21310</v>
      </c>
      <c r="F278" s="3">
        <v>266.54000000000002</v>
      </c>
      <c r="G278" s="3">
        <v>1196.8</v>
      </c>
      <c r="H278" s="3">
        <v>49.5</v>
      </c>
      <c r="I278" s="3">
        <v>2790</v>
      </c>
      <c r="J278" s="3">
        <v>333.8</v>
      </c>
      <c r="K278" s="3">
        <v>818</v>
      </c>
      <c r="L278" s="3">
        <v>144.04</v>
      </c>
      <c r="M278" s="3">
        <v>7380</v>
      </c>
      <c r="N278" s="3">
        <v>91.49</v>
      </c>
      <c r="O278" s="3">
        <v>3750</v>
      </c>
      <c r="P278" s="3">
        <v>3174.62</v>
      </c>
    </row>
    <row r="279" spans="1:16">
      <c r="A279" s="2">
        <v>43853</v>
      </c>
      <c r="B279" s="3">
        <v>6590</v>
      </c>
      <c r="C279" s="3">
        <v>473.1</v>
      </c>
      <c r="D279" s="3">
        <v>239.3</v>
      </c>
      <c r="E279" s="3">
        <v>21146</v>
      </c>
      <c r="F279" s="3">
        <v>263.73</v>
      </c>
      <c r="G279" s="3">
        <v>1212.4000000000001</v>
      </c>
      <c r="H279" s="3">
        <v>47.8</v>
      </c>
      <c r="I279" s="3">
        <v>2820.2</v>
      </c>
      <c r="J279" s="3">
        <v>329.95</v>
      </c>
      <c r="K279" s="3">
        <v>800</v>
      </c>
      <c r="L279" s="3">
        <v>144.19999999999999</v>
      </c>
      <c r="M279" s="3">
        <v>7377.5</v>
      </c>
      <c r="N279" s="3">
        <v>90.02</v>
      </c>
      <c r="O279" s="3">
        <v>3702.5</v>
      </c>
      <c r="P279" s="3">
        <v>3141.2</v>
      </c>
    </row>
    <row r="280" spans="1:16">
      <c r="A280" s="2">
        <v>43854</v>
      </c>
      <c r="B280" s="3">
        <v>6620</v>
      </c>
      <c r="C280" s="3">
        <v>474</v>
      </c>
      <c r="D280" s="3">
        <v>237.95</v>
      </c>
      <c r="E280" s="3">
        <v>21188</v>
      </c>
      <c r="F280" s="3">
        <v>265.49</v>
      </c>
      <c r="G280" s="3">
        <v>1202</v>
      </c>
      <c r="H280" s="3">
        <v>48.08</v>
      </c>
      <c r="I280" s="3">
        <v>2798</v>
      </c>
      <c r="J280" s="3">
        <v>336.45</v>
      </c>
      <c r="K280" s="3">
        <v>795.7</v>
      </c>
      <c r="L280" s="3">
        <v>145</v>
      </c>
      <c r="M280" s="3">
        <v>7448.5</v>
      </c>
      <c r="N280" s="3">
        <v>90.49</v>
      </c>
      <c r="O280" s="3">
        <v>3796</v>
      </c>
      <c r="P280" s="3">
        <v>3146.2</v>
      </c>
    </row>
    <row r="281" spans="1:16">
      <c r="A281" s="2">
        <v>43857</v>
      </c>
      <c r="B281" s="3">
        <v>6545</v>
      </c>
      <c r="C281" s="3">
        <v>468.3</v>
      </c>
      <c r="D281" s="3">
        <v>230.96</v>
      </c>
      <c r="E281" s="3">
        <v>21100</v>
      </c>
      <c r="F281" s="3">
        <v>255.32</v>
      </c>
      <c r="G281" s="3">
        <v>1176.5999999999999</v>
      </c>
      <c r="H281" s="3">
        <v>46.5</v>
      </c>
      <c r="I281" s="3">
        <v>2780</v>
      </c>
      <c r="J281" s="3">
        <v>326.75</v>
      </c>
      <c r="K281" s="3">
        <v>779.8</v>
      </c>
      <c r="L281" s="3">
        <v>143.16</v>
      </c>
      <c r="M281" s="3">
        <v>7857</v>
      </c>
      <c r="N281" s="3">
        <v>87</v>
      </c>
      <c r="O281" s="3">
        <v>3708.5</v>
      </c>
      <c r="P281" s="3">
        <v>3085.16</v>
      </c>
    </row>
    <row r="282" spans="1:16">
      <c r="A282" s="2">
        <v>43858</v>
      </c>
      <c r="B282" s="3">
        <v>6650</v>
      </c>
      <c r="C282" s="3">
        <v>477.7</v>
      </c>
      <c r="D282" s="3">
        <v>235</v>
      </c>
      <c r="E282" s="3">
        <v>21282</v>
      </c>
      <c r="F282" s="3">
        <v>257.7</v>
      </c>
      <c r="G282" s="3">
        <v>1168.2</v>
      </c>
      <c r="H282" s="3">
        <v>47.4</v>
      </c>
      <c r="I282" s="3">
        <v>2799.8</v>
      </c>
      <c r="J282" s="3">
        <v>327.25</v>
      </c>
      <c r="K282" s="3">
        <v>779</v>
      </c>
      <c r="L282" s="3">
        <v>144.12</v>
      </c>
      <c r="M282" s="3">
        <v>7775</v>
      </c>
      <c r="N282" s="3">
        <v>85.53</v>
      </c>
      <c r="O282" s="3">
        <v>3751</v>
      </c>
      <c r="P282" s="3">
        <v>3113.1</v>
      </c>
    </row>
    <row r="283" spans="1:16">
      <c r="A283" s="2">
        <v>43859</v>
      </c>
      <c r="B283" s="3">
        <v>6633</v>
      </c>
      <c r="C283" s="3">
        <v>481.7</v>
      </c>
      <c r="D283" s="3">
        <v>232</v>
      </c>
      <c r="E283" s="3">
        <v>21230</v>
      </c>
      <c r="F283" s="3">
        <v>259.94</v>
      </c>
      <c r="G283" s="3">
        <v>1199</v>
      </c>
      <c r="H283" s="3">
        <v>47.93</v>
      </c>
      <c r="I283" s="3">
        <v>2890</v>
      </c>
      <c r="J283" s="3">
        <v>328.5</v>
      </c>
      <c r="K283" s="3">
        <v>780</v>
      </c>
      <c r="L283" s="3">
        <v>144.19999999999999</v>
      </c>
      <c r="M283" s="3">
        <v>7752</v>
      </c>
      <c r="N283" s="3">
        <v>85.5</v>
      </c>
      <c r="O283" s="3">
        <v>3819.5</v>
      </c>
      <c r="P283" s="3">
        <v>3128.8</v>
      </c>
    </row>
    <row r="284" spans="1:16">
      <c r="A284" s="2">
        <v>43860</v>
      </c>
      <c r="B284" s="3">
        <v>6443.5</v>
      </c>
      <c r="C284" s="3">
        <v>481.2</v>
      </c>
      <c r="D284" s="3">
        <v>231.53</v>
      </c>
      <c r="E284" s="3">
        <v>20880</v>
      </c>
      <c r="F284" s="3">
        <v>257.31</v>
      </c>
      <c r="G284" s="3">
        <v>1193.5999999999999</v>
      </c>
      <c r="H284" s="3">
        <v>47.9</v>
      </c>
      <c r="I284" s="3">
        <v>2888</v>
      </c>
      <c r="J284" s="3">
        <v>330.5</v>
      </c>
      <c r="K284" s="3">
        <v>777</v>
      </c>
      <c r="L284" s="3">
        <v>143.82</v>
      </c>
      <c r="M284" s="3">
        <v>7819.5</v>
      </c>
      <c r="N284" s="3">
        <v>82.82</v>
      </c>
      <c r="O284" s="3">
        <v>3830</v>
      </c>
      <c r="P284" s="3">
        <v>3108.58</v>
      </c>
    </row>
    <row r="285" spans="1:16">
      <c r="A285" s="2">
        <v>43861</v>
      </c>
      <c r="B285" s="3">
        <v>6550.5</v>
      </c>
      <c r="C285" s="3">
        <v>480.5</v>
      </c>
      <c r="D285" s="3">
        <v>226.7</v>
      </c>
      <c r="E285" s="3">
        <v>20800</v>
      </c>
      <c r="F285" s="3">
        <v>252.2</v>
      </c>
      <c r="G285" s="3">
        <v>1155.5999999999999</v>
      </c>
      <c r="H285" s="3">
        <v>46.04</v>
      </c>
      <c r="I285" s="3">
        <v>2873.4</v>
      </c>
      <c r="J285" s="3">
        <v>326.39999999999998</v>
      </c>
      <c r="K285" s="3">
        <v>761</v>
      </c>
      <c r="L285" s="3">
        <v>138</v>
      </c>
      <c r="M285" s="3">
        <v>7814.5</v>
      </c>
      <c r="N285" s="3">
        <v>80.2</v>
      </c>
      <c r="O285" s="3">
        <v>3727</v>
      </c>
      <c r="P285" s="3">
        <v>3076.65</v>
      </c>
    </row>
    <row r="286" spans="1:16">
      <c r="A286" s="2">
        <v>43864</v>
      </c>
      <c r="B286" s="3">
        <v>6594.5</v>
      </c>
      <c r="C286" s="3">
        <v>479.95</v>
      </c>
      <c r="D286" s="3">
        <v>227.64</v>
      </c>
      <c r="E286" s="3">
        <v>20410</v>
      </c>
      <c r="F286" s="3">
        <v>253.99</v>
      </c>
      <c r="G286" s="3">
        <v>1140</v>
      </c>
      <c r="H286" s="3">
        <v>44.46</v>
      </c>
      <c r="I286" s="3">
        <v>2880.6</v>
      </c>
      <c r="J286" s="3">
        <v>331.95</v>
      </c>
      <c r="K286" s="3">
        <v>751.6</v>
      </c>
      <c r="L286" s="3">
        <v>135.97999999999999</v>
      </c>
      <c r="M286" s="3">
        <v>7698</v>
      </c>
      <c r="N286" s="3">
        <v>81.45</v>
      </c>
      <c r="O286" s="3">
        <v>3720.5</v>
      </c>
      <c r="P286" s="3">
        <v>3070.84</v>
      </c>
    </row>
    <row r="287" spans="1:16">
      <c r="A287" s="2">
        <v>43865</v>
      </c>
      <c r="B287" s="3">
        <v>6500</v>
      </c>
      <c r="C287" s="3">
        <v>480</v>
      </c>
      <c r="D287" s="3">
        <v>230.5</v>
      </c>
      <c r="E287" s="3">
        <v>20898</v>
      </c>
      <c r="F287" s="3">
        <v>255.4</v>
      </c>
      <c r="G287" s="3">
        <v>1143.5999999999999</v>
      </c>
      <c r="H287" s="3">
        <v>46.71</v>
      </c>
      <c r="I287" s="3">
        <v>2990</v>
      </c>
      <c r="J287" s="3">
        <v>332.95</v>
      </c>
      <c r="K287" s="3">
        <v>764.3</v>
      </c>
      <c r="L287" s="3">
        <v>138.41999999999999</v>
      </c>
      <c r="M287" s="3">
        <v>7529</v>
      </c>
      <c r="N287" s="3">
        <v>82.7</v>
      </c>
      <c r="O287" s="3">
        <v>3750</v>
      </c>
      <c r="P287" s="3">
        <v>3097.6</v>
      </c>
    </row>
    <row r="288" spans="1:16">
      <c r="A288" s="2">
        <v>43866</v>
      </c>
      <c r="B288" s="3">
        <v>6550.5</v>
      </c>
      <c r="C288" s="3">
        <v>477</v>
      </c>
      <c r="D288" s="3">
        <v>232.56</v>
      </c>
      <c r="E288" s="3">
        <v>21316</v>
      </c>
      <c r="F288" s="3">
        <v>255.2</v>
      </c>
      <c r="G288" s="3">
        <v>1153.8</v>
      </c>
      <c r="H288" s="3">
        <v>46.88</v>
      </c>
      <c r="I288" s="3">
        <v>3008.2</v>
      </c>
      <c r="J288" s="3">
        <v>331.4</v>
      </c>
      <c r="K288" s="3">
        <v>765.3</v>
      </c>
      <c r="L288" s="3">
        <v>138.82</v>
      </c>
      <c r="M288" s="3">
        <v>7481</v>
      </c>
      <c r="N288" s="3">
        <v>84.39</v>
      </c>
      <c r="O288" s="3">
        <v>3783.5</v>
      </c>
      <c r="P288" s="3">
        <v>3114.25</v>
      </c>
    </row>
    <row r="289" spans="1:16">
      <c r="A289" s="2">
        <v>43867</v>
      </c>
      <c r="B289" s="3">
        <v>6506.5</v>
      </c>
      <c r="C289" s="3">
        <v>475.6</v>
      </c>
      <c r="D289" s="3">
        <v>231.38</v>
      </c>
      <c r="E289" s="3">
        <v>21240</v>
      </c>
      <c r="F289" s="3">
        <v>252.11</v>
      </c>
      <c r="G289" s="3">
        <v>1097.5999999999999</v>
      </c>
      <c r="H289" s="3">
        <v>46.96</v>
      </c>
      <c r="I289" s="3">
        <v>3048.2</v>
      </c>
      <c r="J289" s="3">
        <v>331</v>
      </c>
      <c r="K289" s="3">
        <v>762.9</v>
      </c>
      <c r="L289" s="3">
        <v>139.44</v>
      </c>
      <c r="M289" s="3">
        <v>7562</v>
      </c>
      <c r="N289" s="3">
        <v>83.71</v>
      </c>
      <c r="O289" s="3">
        <v>3713</v>
      </c>
      <c r="P289" s="3">
        <v>3096.68</v>
      </c>
    </row>
    <row r="290" spans="1:16">
      <c r="A290" s="2">
        <v>43868</v>
      </c>
      <c r="B290" s="3">
        <v>6450.5</v>
      </c>
      <c r="C290" s="3">
        <v>463.6</v>
      </c>
      <c r="D290" s="3">
        <v>229.11</v>
      </c>
      <c r="E290" s="3">
        <v>21200</v>
      </c>
      <c r="F290" s="3">
        <v>254.3</v>
      </c>
      <c r="G290" s="3">
        <v>1072</v>
      </c>
      <c r="H290" s="3">
        <v>46.13</v>
      </c>
      <c r="I290" s="3">
        <v>3103.8</v>
      </c>
      <c r="J290" s="3">
        <v>331</v>
      </c>
      <c r="K290" s="3">
        <v>752</v>
      </c>
      <c r="L290" s="3">
        <v>139.97999999999999</v>
      </c>
      <c r="M290" s="3">
        <v>7765.5</v>
      </c>
      <c r="N290" s="3">
        <v>84.53</v>
      </c>
      <c r="O290" s="3">
        <v>3640</v>
      </c>
      <c r="P290" s="3">
        <v>3087.63</v>
      </c>
    </row>
    <row r="291" spans="1:16">
      <c r="A291" s="2">
        <v>43871</v>
      </c>
      <c r="B291" s="3">
        <v>6410</v>
      </c>
      <c r="C291" s="3">
        <v>450</v>
      </c>
      <c r="D291" s="3">
        <v>225.2</v>
      </c>
      <c r="E291" s="3">
        <v>21442</v>
      </c>
      <c r="F291" s="3">
        <v>252.26</v>
      </c>
      <c r="G291" s="3">
        <v>1047.2</v>
      </c>
      <c r="H291" s="3">
        <v>46.22</v>
      </c>
      <c r="I291" s="3">
        <v>3087.2</v>
      </c>
      <c r="J291" s="3">
        <v>330.7</v>
      </c>
      <c r="K291" s="3">
        <v>741</v>
      </c>
      <c r="L291" s="3">
        <v>137.58000000000001</v>
      </c>
      <c r="M291" s="3">
        <v>7915.5</v>
      </c>
      <c r="N291" s="3">
        <v>82.05</v>
      </c>
      <c r="O291" s="3">
        <v>3564.5</v>
      </c>
      <c r="P291" s="3">
        <v>3062.41</v>
      </c>
    </row>
    <row r="292" spans="1:16">
      <c r="A292" s="2">
        <v>43872</v>
      </c>
      <c r="B292" s="3">
        <v>6397.5</v>
      </c>
      <c r="C292" s="3">
        <v>454.3</v>
      </c>
      <c r="D292" s="3">
        <v>233.9</v>
      </c>
      <c r="E292" s="3">
        <v>21910</v>
      </c>
      <c r="F292" s="3">
        <v>254.5</v>
      </c>
      <c r="G292" s="3">
        <v>1060</v>
      </c>
      <c r="H292" s="3">
        <v>47.73</v>
      </c>
      <c r="I292" s="3">
        <v>3085</v>
      </c>
      <c r="J292" s="3">
        <v>332.7</v>
      </c>
      <c r="K292" s="3">
        <v>753.7</v>
      </c>
      <c r="L292" s="3">
        <v>137.19999999999999</v>
      </c>
      <c r="M292" s="3">
        <v>7895.5</v>
      </c>
      <c r="N292" s="3">
        <v>82.18</v>
      </c>
      <c r="O292" s="3">
        <v>3575</v>
      </c>
      <c r="P292" s="3">
        <v>3097.58</v>
      </c>
    </row>
    <row r="293" spans="1:16">
      <c r="A293" s="2">
        <v>43873</v>
      </c>
      <c r="B293" s="3">
        <v>6466</v>
      </c>
      <c r="C293" s="3">
        <v>465.8</v>
      </c>
      <c r="D293" s="3">
        <v>238.03</v>
      </c>
      <c r="E293" s="3">
        <v>21966</v>
      </c>
      <c r="F293" s="3">
        <v>254.5</v>
      </c>
      <c r="G293" s="3">
        <v>1050</v>
      </c>
      <c r="H293" s="3">
        <v>49</v>
      </c>
      <c r="I293" s="3">
        <v>3037.2</v>
      </c>
      <c r="J293" s="3">
        <v>339</v>
      </c>
      <c r="K293" s="3">
        <v>768.2</v>
      </c>
      <c r="L293" s="3">
        <v>141.24</v>
      </c>
      <c r="M293" s="3">
        <v>7838.5</v>
      </c>
      <c r="N293" s="3">
        <v>82.78</v>
      </c>
      <c r="O293" s="3">
        <v>3760</v>
      </c>
      <c r="P293" s="3">
        <v>3122.27</v>
      </c>
    </row>
    <row r="294" spans="1:16">
      <c r="A294" s="2">
        <v>43874</v>
      </c>
      <c r="B294" s="3">
        <v>6470.5</v>
      </c>
      <c r="C294" s="3">
        <v>463</v>
      </c>
      <c r="D294" s="3">
        <v>233.55</v>
      </c>
      <c r="E294" s="3">
        <v>21510</v>
      </c>
      <c r="F294" s="3">
        <v>253.89</v>
      </c>
      <c r="G294" s="3">
        <v>1054</v>
      </c>
      <c r="H294" s="3">
        <v>48.31</v>
      </c>
      <c r="I294" s="3">
        <v>3087.4</v>
      </c>
      <c r="J294" s="3">
        <v>337.8</v>
      </c>
      <c r="K294" s="3">
        <v>763</v>
      </c>
      <c r="L294" s="3">
        <v>139.13999999999999</v>
      </c>
      <c r="M294" s="3">
        <v>7968.5</v>
      </c>
      <c r="N294" s="3">
        <v>81.47</v>
      </c>
      <c r="O294" s="3">
        <v>3750</v>
      </c>
      <c r="P294" s="3">
        <v>3110.05</v>
      </c>
    </row>
    <row r="295" spans="1:16">
      <c r="A295" s="2">
        <v>43875</v>
      </c>
      <c r="B295" s="3">
        <v>6451</v>
      </c>
      <c r="C295" s="3">
        <v>460.5</v>
      </c>
      <c r="D295" s="3">
        <v>232.5</v>
      </c>
      <c r="E295" s="3">
        <v>21530</v>
      </c>
      <c r="F295" s="3">
        <v>251.75</v>
      </c>
      <c r="G295" s="3">
        <v>1051.4000000000001</v>
      </c>
      <c r="H295" s="3">
        <v>48.32</v>
      </c>
      <c r="I295" s="3">
        <v>3011</v>
      </c>
      <c r="J295" s="3">
        <v>340.55</v>
      </c>
      <c r="K295" s="3">
        <v>763.1</v>
      </c>
      <c r="L295" s="3">
        <v>140.32</v>
      </c>
      <c r="M295" s="3">
        <v>8003</v>
      </c>
      <c r="N295" s="3">
        <v>82.17</v>
      </c>
      <c r="O295" s="3">
        <v>3669</v>
      </c>
      <c r="P295" s="3">
        <v>3096.88</v>
      </c>
    </row>
    <row r="296" spans="1:16">
      <c r="A296" s="2">
        <v>43878</v>
      </c>
      <c r="B296" s="3">
        <v>6463</v>
      </c>
      <c r="C296" s="3">
        <v>464.7</v>
      </c>
      <c r="D296" s="3">
        <v>233.75</v>
      </c>
      <c r="E296" s="3">
        <v>21790</v>
      </c>
      <c r="F296" s="3">
        <v>251.36</v>
      </c>
      <c r="G296" s="3">
        <v>1092</v>
      </c>
      <c r="H296" s="3">
        <v>48.63</v>
      </c>
      <c r="I296" s="3">
        <v>2983.6</v>
      </c>
      <c r="J296" s="3">
        <v>341</v>
      </c>
      <c r="K296" s="3">
        <v>766.1</v>
      </c>
      <c r="L296" s="3">
        <v>140.41999999999999</v>
      </c>
      <c r="M296" s="3">
        <v>7922</v>
      </c>
      <c r="N296" s="3">
        <v>82.19</v>
      </c>
      <c r="O296" s="3">
        <v>3697</v>
      </c>
      <c r="P296" s="3">
        <v>3110.06</v>
      </c>
    </row>
    <row r="297" spans="1:16">
      <c r="A297" s="2">
        <v>43879</v>
      </c>
      <c r="B297" s="3">
        <v>6378.5</v>
      </c>
      <c r="C297" s="3">
        <v>452.2</v>
      </c>
      <c r="D297" s="3">
        <v>230.5</v>
      </c>
      <c r="E297" s="3">
        <v>21818</v>
      </c>
      <c r="F297" s="3">
        <v>249.2</v>
      </c>
      <c r="G297" s="3">
        <v>1094.4000000000001</v>
      </c>
      <c r="H297" s="3">
        <v>46.7</v>
      </c>
      <c r="I297" s="3">
        <v>2937</v>
      </c>
      <c r="J297" s="3">
        <v>341.4</v>
      </c>
      <c r="K297" s="3">
        <v>750.8</v>
      </c>
      <c r="L297" s="3">
        <v>138.9</v>
      </c>
      <c r="M297" s="3">
        <v>8000</v>
      </c>
      <c r="N297" s="3">
        <v>80.5</v>
      </c>
      <c r="O297" s="3">
        <v>3620</v>
      </c>
      <c r="P297" s="3">
        <v>3074.05</v>
      </c>
    </row>
    <row r="298" spans="1:16">
      <c r="A298" s="2">
        <v>43880</v>
      </c>
      <c r="B298" s="3">
        <v>6509</v>
      </c>
      <c r="C298" s="3">
        <v>465.65</v>
      </c>
      <c r="D298" s="3">
        <v>231.9</v>
      </c>
      <c r="E298" s="3">
        <v>22520</v>
      </c>
      <c r="F298" s="3">
        <v>249.7</v>
      </c>
      <c r="G298" s="3">
        <v>1117</v>
      </c>
      <c r="H298" s="3">
        <v>47.46</v>
      </c>
      <c r="I298" s="3">
        <v>2953</v>
      </c>
      <c r="J298" s="3">
        <v>348.1</v>
      </c>
      <c r="K298" s="3">
        <v>765.4</v>
      </c>
      <c r="L298" s="3">
        <v>139.12</v>
      </c>
      <c r="M298" s="3">
        <v>8111</v>
      </c>
      <c r="N298" s="3">
        <v>81.25</v>
      </c>
      <c r="O298" s="3">
        <v>3640.5</v>
      </c>
      <c r="P298" s="3">
        <v>3114.57</v>
      </c>
    </row>
    <row r="299" spans="1:16">
      <c r="A299" s="2">
        <v>43881</v>
      </c>
      <c r="B299" s="3">
        <v>6543.5</v>
      </c>
      <c r="C299" s="3">
        <v>470.4</v>
      </c>
      <c r="D299" s="3">
        <v>234.6</v>
      </c>
      <c r="E299" s="3">
        <v>22342</v>
      </c>
      <c r="F299" s="3">
        <v>250.15</v>
      </c>
      <c r="G299" s="3">
        <v>1106.4000000000001</v>
      </c>
      <c r="H299" s="3">
        <v>47.39</v>
      </c>
      <c r="I299" s="3">
        <v>2988.4</v>
      </c>
      <c r="J299" s="3">
        <v>347.5</v>
      </c>
      <c r="K299" s="3">
        <v>764.1</v>
      </c>
      <c r="L299" s="3">
        <v>139.97999999999999</v>
      </c>
      <c r="M299" s="3">
        <v>8200</v>
      </c>
      <c r="N299" s="3">
        <v>82.96</v>
      </c>
      <c r="O299" s="3">
        <v>3641</v>
      </c>
      <c r="P299" s="3">
        <v>3125.1</v>
      </c>
    </row>
    <row r="300" spans="1:16">
      <c r="A300" s="2">
        <v>43882</v>
      </c>
      <c r="B300" s="3">
        <v>6450</v>
      </c>
      <c r="C300" s="3">
        <v>461.75</v>
      </c>
      <c r="D300" s="3">
        <v>232</v>
      </c>
      <c r="E300" s="3">
        <v>22220</v>
      </c>
      <c r="F300" s="3">
        <v>250.8</v>
      </c>
      <c r="G300" s="3">
        <v>1094.2</v>
      </c>
      <c r="H300" s="3">
        <v>46.76</v>
      </c>
      <c r="I300" s="3">
        <v>2911.8</v>
      </c>
      <c r="J300" s="3">
        <v>348</v>
      </c>
      <c r="K300" s="3">
        <v>755</v>
      </c>
      <c r="L300" s="3">
        <v>139.82</v>
      </c>
      <c r="M300" s="3">
        <v>8507.5</v>
      </c>
      <c r="N300" s="3">
        <v>83.2</v>
      </c>
      <c r="O300" s="3">
        <v>3625</v>
      </c>
      <c r="P300" s="3">
        <v>3106.03</v>
      </c>
    </row>
    <row r="301" spans="1:16">
      <c r="A301" s="2">
        <v>43885</v>
      </c>
      <c r="B301" s="3">
        <v>6450</v>
      </c>
      <c r="C301" s="3">
        <v>461.75</v>
      </c>
      <c r="D301" s="3">
        <v>232</v>
      </c>
      <c r="E301" s="3">
        <v>22220</v>
      </c>
      <c r="F301" s="3">
        <v>250.8</v>
      </c>
      <c r="G301" s="3">
        <v>1094.2</v>
      </c>
      <c r="H301" s="3">
        <v>46.76</v>
      </c>
      <c r="I301" s="3">
        <v>2911.8</v>
      </c>
      <c r="J301" s="3">
        <v>348</v>
      </c>
      <c r="K301" s="3">
        <v>755</v>
      </c>
      <c r="L301" s="3">
        <v>139.82</v>
      </c>
      <c r="M301" s="3">
        <v>8507.5</v>
      </c>
      <c r="N301" s="3">
        <v>83.2</v>
      </c>
      <c r="O301" s="3">
        <v>3625</v>
      </c>
      <c r="P301" s="3">
        <v>3106.03</v>
      </c>
    </row>
    <row r="302" spans="1:16">
      <c r="A302" s="2">
        <v>43886</v>
      </c>
      <c r="B302" s="3">
        <v>6165</v>
      </c>
      <c r="C302" s="3">
        <v>443.85</v>
      </c>
      <c r="D302" s="3">
        <v>224.68</v>
      </c>
      <c r="E302" s="3">
        <v>21554</v>
      </c>
      <c r="F302" s="3">
        <v>245.19</v>
      </c>
      <c r="G302" s="3">
        <v>1048</v>
      </c>
      <c r="H302" s="3">
        <v>44.8</v>
      </c>
      <c r="I302" s="3">
        <v>2681.8</v>
      </c>
      <c r="J302" s="3">
        <v>337.5</v>
      </c>
      <c r="K302" s="3">
        <v>721.4</v>
      </c>
      <c r="L302" s="3">
        <v>137.72</v>
      </c>
      <c r="M302" s="3">
        <v>8780</v>
      </c>
      <c r="N302" s="3">
        <v>80.2</v>
      </c>
      <c r="O302" s="3">
        <v>3503</v>
      </c>
      <c r="P302" s="3">
        <v>3002.68</v>
      </c>
    </row>
    <row r="303" spans="1:16">
      <c r="A303" s="2">
        <v>43887</v>
      </c>
      <c r="B303" s="3">
        <v>6256.5</v>
      </c>
      <c r="C303" s="3">
        <v>443.7</v>
      </c>
      <c r="D303" s="3">
        <v>224.76</v>
      </c>
      <c r="E303" s="3">
        <v>21826</v>
      </c>
      <c r="F303" s="3">
        <v>250.8</v>
      </c>
      <c r="G303" s="3">
        <v>1039.5999999999999</v>
      </c>
      <c r="H303" s="3">
        <v>44</v>
      </c>
      <c r="I303" s="3">
        <v>2690.8</v>
      </c>
      <c r="J303" s="3">
        <v>339</v>
      </c>
      <c r="K303" s="3">
        <v>724.3</v>
      </c>
      <c r="L303" s="3">
        <v>136.74</v>
      </c>
      <c r="M303" s="3">
        <v>8644.5</v>
      </c>
      <c r="N303" s="3">
        <v>79</v>
      </c>
      <c r="O303" s="3">
        <v>3529</v>
      </c>
      <c r="P303" s="3">
        <v>3017.42</v>
      </c>
    </row>
    <row r="304" spans="1:16">
      <c r="A304" s="2">
        <v>43888</v>
      </c>
      <c r="B304" s="3">
        <v>6000</v>
      </c>
      <c r="C304" s="3">
        <v>422.05</v>
      </c>
      <c r="D304" s="3">
        <v>217.5</v>
      </c>
      <c r="E304" s="3">
        <v>21238</v>
      </c>
      <c r="F304" s="3">
        <v>242.88</v>
      </c>
      <c r="G304" s="3">
        <v>998.4</v>
      </c>
      <c r="H304" s="3">
        <v>39.6</v>
      </c>
      <c r="I304" s="3">
        <v>2678.2</v>
      </c>
      <c r="J304" s="3">
        <v>329</v>
      </c>
      <c r="K304" s="3">
        <v>691.6</v>
      </c>
      <c r="L304" s="3">
        <v>131.4</v>
      </c>
      <c r="M304" s="3">
        <v>8901.5</v>
      </c>
      <c r="N304" s="3">
        <v>76.260000000000005</v>
      </c>
      <c r="O304" s="3">
        <v>3345</v>
      </c>
      <c r="P304" s="3">
        <v>2915.84</v>
      </c>
    </row>
    <row r="305" spans="1:16">
      <c r="A305" s="2">
        <v>43889</v>
      </c>
      <c r="B305" s="3">
        <v>5699.5</v>
      </c>
      <c r="C305" s="3">
        <v>403.4</v>
      </c>
      <c r="D305" s="3">
        <v>202.65</v>
      </c>
      <c r="E305" s="3">
        <v>20250</v>
      </c>
      <c r="F305" s="3">
        <v>233.36</v>
      </c>
      <c r="G305" s="3">
        <v>964.8</v>
      </c>
      <c r="H305" s="3">
        <v>38.43</v>
      </c>
      <c r="I305" s="3">
        <v>2659.8</v>
      </c>
      <c r="J305" s="3">
        <v>320.5</v>
      </c>
      <c r="K305" s="3">
        <v>671.6</v>
      </c>
      <c r="L305" s="3">
        <v>124.94</v>
      </c>
      <c r="M305" s="3">
        <v>8464</v>
      </c>
      <c r="N305" s="3">
        <v>71.39</v>
      </c>
      <c r="O305" s="3">
        <v>3160.5</v>
      </c>
      <c r="P305" s="3">
        <v>2785.08</v>
      </c>
    </row>
    <row r="306" spans="1:16">
      <c r="A306" s="2">
        <v>43892</v>
      </c>
      <c r="B306" s="3">
        <v>5550</v>
      </c>
      <c r="C306" s="3">
        <v>394.5</v>
      </c>
      <c r="D306" s="3">
        <v>198.78</v>
      </c>
      <c r="E306" s="3">
        <v>20160</v>
      </c>
      <c r="F306" s="3">
        <v>228.17</v>
      </c>
      <c r="G306" s="3">
        <v>997.2</v>
      </c>
      <c r="H306" s="3">
        <v>38.82</v>
      </c>
      <c r="I306" s="3">
        <v>2721.4</v>
      </c>
      <c r="J306" s="3">
        <v>327.2</v>
      </c>
      <c r="K306" s="3">
        <v>667.9</v>
      </c>
      <c r="L306" s="3">
        <v>122.18</v>
      </c>
      <c r="M306" s="3">
        <v>8540.5</v>
      </c>
      <c r="N306" s="3">
        <v>71.56</v>
      </c>
      <c r="O306" s="3">
        <v>3201</v>
      </c>
      <c r="P306" s="3">
        <v>2765.77</v>
      </c>
    </row>
    <row r="307" spans="1:16">
      <c r="A307" s="2">
        <v>43893</v>
      </c>
      <c r="B307" s="3">
        <v>5782</v>
      </c>
      <c r="C307" s="3">
        <v>406</v>
      </c>
      <c r="D307" s="3">
        <v>201.48</v>
      </c>
      <c r="E307" s="3">
        <v>20714</v>
      </c>
      <c r="F307" s="3">
        <v>236.63</v>
      </c>
      <c r="G307" s="3">
        <v>1007.6</v>
      </c>
      <c r="H307" s="3">
        <v>39.049999999999997</v>
      </c>
      <c r="I307" s="3">
        <v>2723</v>
      </c>
      <c r="J307" s="3">
        <v>328.25</v>
      </c>
      <c r="K307" s="3">
        <v>682.7</v>
      </c>
      <c r="L307" s="3">
        <v>122.36</v>
      </c>
      <c r="M307" s="3">
        <v>8591</v>
      </c>
      <c r="N307" s="3">
        <v>70.819999999999993</v>
      </c>
      <c r="O307" s="3">
        <v>3150</v>
      </c>
      <c r="P307" s="3">
        <v>2821.37</v>
      </c>
    </row>
    <row r="308" spans="1:16">
      <c r="A308" s="2">
        <v>43894</v>
      </c>
      <c r="B308" s="3">
        <v>5908.5</v>
      </c>
      <c r="C308" s="3">
        <v>415.95</v>
      </c>
      <c r="D308" s="3">
        <v>200</v>
      </c>
      <c r="E308" s="3">
        <v>20756</v>
      </c>
      <c r="F308" s="3">
        <v>235.27</v>
      </c>
      <c r="G308" s="3">
        <v>998</v>
      </c>
      <c r="H308" s="3">
        <v>38.46</v>
      </c>
      <c r="I308" s="3">
        <v>2654.2</v>
      </c>
      <c r="J308" s="3">
        <v>328.75</v>
      </c>
      <c r="K308" s="3">
        <v>695.3</v>
      </c>
      <c r="L308" s="3">
        <v>123.16</v>
      </c>
      <c r="M308" s="3">
        <v>8566.5</v>
      </c>
      <c r="N308" s="3">
        <v>71.56</v>
      </c>
      <c r="O308" s="3">
        <v>3130</v>
      </c>
      <c r="P308" s="3">
        <v>2828.01</v>
      </c>
    </row>
    <row r="309" spans="1:16">
      <c r="A309" s="2">
        <v>43895</v>
      </c>
      <c r="B309" s="3">
        <v>5862.5</v>
      </c>
      <c r="C309" s="3">
        <v>410.6</v>
      </c>
      <c r="D309" s="3">
        <v>198</v>
      </c>
      <c r="E309" s="3">
        <v>20780</v>
      </c>
      <c r="F309" s="3">
        <v>232.33</v>
      </c>
      <c r="G309" s="3">
        <v>988</v>
      </c>
      <c r="H309" s="3">
        <v>37.76</v>
      </c>
      <c r="I309" s="3">
        <v>2728.2</v>
      </c>
      <c r="J309" s="3">
        <v>329.55</v>
      </c>
      <c r="K309" s="3">
        <v>696.2</v>
      </c>
      <c r="L309" s="3">
        <v>124.38</v>
      </c>
      <c r="M309" s="3">
        <v>8628</v>
      </c>
      <c r="N309" s="3">
        <v>71.650000000000006</v>
      </c>
      <c r="O309" s="3">
        <v>3121</v>
      </c>
      <c r="P309" s="3">
        <v>2816.7</v>
      </c>
    </row>
    <row r="310" spans="1:16">
      <c r="A310" s="2">
        <v>43896</v>
      </c>
      <c r="B310" s="3">
        <v>5592</v>
      </c>
      <c r="C310" s="3">
        <v>392.95</v>
      </c>
      <c r="D310" s="3">
        <v>188.27</v>
      </c>
      <c r="E310" s="3">
        <v>21762</v>
      </c>
      <c r="F310" s="3">
        <v>219.99</v>
      </c>
      <c r="G310" s="3">
        <v>964.8</v>
      </c>
      <c r="H310" s="3">
        <v>35.68</v>
      </c>
      <c r="I310" s="3">
        <v>2685</v>
      </c>
      <c r="J310" s="3">
        <v>318.8</v>
      </c>
      <c r="K310" s="3">
        <v>658.5</v>
      </c>
      <c r="L310" s="3">
        <v>119.56</v>
      </c>
      <c r="M310" s="3">
        <v>8885</v>
      </c>
      <c r="N310" s="3">
        <v>70.75</v>
      </c>
      <c r="O310" s="3">
        <v>2984</v>
      </c>
      <c r="P310" s="3">
        <v>2719.51</v>
      </c>
    </row>
    <row r="311" spans="1:16">
      <c r="A311" s="2">
        <v>43899</v>
      </c>
      <c r="B311" s="3">
        <v>5592</v>
      </c>
      <c r="C311" s="3">
        <v>392.95</v>
      </c>
      <c r="D311" s="3">
        <v>188.27</v>
      </c>
      <c r="E311" s="3">
        <v>21762</v>
      </c>
      <c r="F311" s="3">
        <v>219.99</v>
      </c>
      <c r="G311" s="3">
        <v>964.8</v>
      </c>
      <c r="H311" s="3">
        <v>35.68</v>
      </c>
      <c r="I311" s="3">
        <v>2685</v>
      </c>
      <c r="J311" s="3">
        <v>318.8</v>
      </c>
      <c r="K311" s="3">
        <v>658.5</v>
      </c>
      <c r="L311" s="3">
        <v>119.56</v>
      </c>
      <c r="M311" s="3">
        <v>8885</v>
      </c>
      <c r="N311" s="3">
        <v>70.75</v>
      </c>
      <c r="O311" s="3">
        <v>2984</v>
      </c>
      <c r="P311" s="3">
        <v>2719.51</v>
      </c>
    </row>
    <row r="312" spans="1:16">
      <c r="A312" s="2">
        <v>43900</v>
      </c>
      <c r="B312" s="3">
        <v>4549</v>
      </c>
      <c r="C312" s="3">
        <v>326.5</v>
      </c>
      <c r="D312" s="3">
        <v>171</v>
      </c>
      <c r="E312" s="3">
        <v>21230</v>
      </c>
      <c r="F312" s="3">
        <v>201.2</v>
      </c>
      <c r="G312" s="3">
        <v>963</v>
      </c>
      <c r="H312" s="3">
        <v>30.84</v>
      </c>
      <c r="I312" s="3">
        <v>2590</v>
      </c>
      <c r="J312" s="3">
        <v>294.8</v>
      </c>
      <c r="K312" s="3">
        <v>530</v>
      </c>
      <c r="L312" s="3">
        <v>118.04</v>
      </c>
      <c r="M312" s="3">
        <v>9381.5</v>
      </c>
      <c r="N312" s="3">
        <v>68.61</v>
      </c>
      <c r="O312" s="3">
        <v>2669.5</v>
      </c>
      <c r="P312" s="3">
        <v>2498.94</v>
      </c>
    </row>
    <row r="313" spans="1:16">
      <c r="A313" s="2">
        <v>43901</v>
      </c>
      <c r="B313" s="3">
        <v>4908</v>
      </c>
      <c r="C313" s="3">
        <v>314.05</v>
      </c>
      <c r="D313" s="3">
        <v>172.03</v>
      </c>
      <c r="E313" s="3">
        <v>20238</v>
      </c>
      <c r="F313" s="3">
        <v>194.53</v>
      </c>
      <c r="G313" s="3">
        <v>916.6</v>
      </c>
      <c r="H313" s="3">
        <v>31.24</v>
      </c>
      <c r="I313" s="3">
        <v>2615</v>
      </c>
      <c r="J313" s="3">
        <v>293.3</v>
      </c>
      <c r="K313" s="3">
        <v>527.70000000000005</v>
      </c>
      <c r="L313" s="3">
        <v>120.7</v>
      </c>
      <c r="M313" s="3">
        <v>9372.5</v>
      </c>
      <c r="N313" s="3">
        <v>69.42</v>
      </c>
      <c r="O313" s="3">
        <v>2705</v>
      </c>
      <c r="P313" s="3">
        <v>2492.88</v>
      </c>
    </row>
    <row r="314" spans="1:16">
      <c r="A314" s="2">
        <v>43902</v>
      </c>
      <c r="B314" s="3">
        <v>4511.5</v>
      </c>
      <c r="C314" s="3">
        <v>277.5</v>
      </c>
      <c r="D314" s="3">
        <v>163.72999999999999</v>
      </c>
      <c r="E314" s="3">
        <v>18500</v>
      </c>
      <c r="F314" s="3">
        <v>175.91</v>
      </c>
      <c r="G314" s="3">
        <v>801</v>
      </c>
      <c r="H314" s="3">
        <v>29.4</v>
      </c>
      <c r="I314" s="3">
        <v>2460</v>
      </c>
      <c r="J314" s="3">
        <v>272.95</v>
      </c>
      <c r="K314" s="3">
        <v>469.8</v>
      </c>
      <c r="L314" s="3">
        <v>111.14</v>
      </c>
      <c r="M314" s="3">
        <v>8970</v>
      </c>
      <c r="N314" s="3">
        <v>63.55</v>
      </c>
      <c r="O314" s="3">
        <v>2337</v>
      </c>
      <c r="P314" s="3">
        <v>2286.4</v>
      </c>
    </row>
    <row r="315" spans="1:16">
      <c r="A315" s="2">
        <v>43903</v>
      </c>
      <c r="B315" s="3">
        <v>4414</v>
      </c>
      <c r="C315" s="3">
        <v>266.25</v>
      </c>
      <c r="D315" s="3">
        <v>166.1</v>
      </c>
      <c r="E315" s="3">
        <v>18038</v>
      </c>
      <c r="F315" s="3">
        <v>198.6</v>
      </c>
      <c r="G315" s="3">
        <v>806</v>
      </c>
      <c r="H315" s="3">
        <v>27.5</v>
      </c>
      <c r="I315" s="3">
        <v>2470</v>
      </c>
      <c r="J315" s="3">
        <v>269</v>
      </c>
      <c r="K315" s="3">
        <v>458.7</v>
      </c>
      <c r="L315" s="3">
        <v>109.54</v>
      </c>
      <c r="M315" s="3">
        <v>8744.5</v>
      </c>
      <c r="N315" s="3">
        <v>62.79</v>
      </c>
      <c r="O315" s="3">
        <v>2501</v>
      </c>
      <c r="P315" s="3">
        <v>2316.38</v>
      </c>
    </row>
    <row r="316" spans="1:16">
      <c r="A316" s="2">
        <v>43906</v>
      </c>
      <c r="B316" s="3">
        <v>4251</v>
      </c>
      <c r="C316" s="3">
        <v>258.5</v>
      </c>
      <c r="D316" s="3">
        <v>168.07</v>
      </c>
      <c r="E316" s="3">
        <v>17090</v>
      </c>
      <c r="F316" s="3">
        <v>195.85</v>
      </c>
      <c r="G316" s="3">
        <v>824.2</v>
      </c>
      <c r="H316" s="3">
        <v>26.04</v>
      </c>
      <c r="I316" s="3">
        <v>2370</v>
      </c>
      <c r="J316" s="3">
        <v>267.10000000000002</v>
      </c>
      <c r="K316" s="3">
        <v>442.3</v>
      </c>
      <c r="L316" s="3">
        <v>108.76</v>
      </c>
      <c r="M316" s="3">
        <v>7954</v>
      </c>
      <c r="N316" s="3">
        <v>59.95</v>
      </c>
      <c r="O316" s="3">
        <v>2636</v>
      </c>
      <c r="P316" s="3">
        <v>2266.9</v>
      </c>
    </row>
    <row r="317" spans="1:16">
      <c r="A317" s="2">
        <v>43907</v>
      </c>
      <c r="B317" s="3">
        <v>4168.5</v>
      </c>
      <c r="C317" s="3">
        <v>249.15</v>
      </c>
      <c r="D317" s="3">
        <v>167</v>
      </c>
      <c r="E317" s="3">
        <v>17180</v>
      </c>
      <c r="F317" s="3">
        <v>184.01</v>
      </c>
      <c r="G317" s="3">
        <v>788.4</v>
      </c>
      <c r="H317" s="3">
        <v>26.33</v>
      </c>
      <c r="I317" s="3">
        <v>2425</v>
      </c>
      <c r="J317" s="3">
        <v>268.45</v>
      </c>
      <c r="K317" s="3">
        <v>422.1</v>
      </c>
      <c r="L317" s="3">
        <v>107.8</v>
      </c>
      <c r="M317" s="3">
        <v>8121</v>
      </c>
      <c r="N317" s="3">
        <v>58.98</v>
      </c>
      <c r="O317" s="3">
        <v>2765.5</v>
      </c>
      <c r="P317" s="3">
        <v>2224.7399999999998</v>
      </c>
    </row>
    <row r="318" spans="1:16">
      <c r="A318" s="2">
        <v>43908</v>
      </c>
      <c r="B318" s="3">
        <v>3754</v>
      </c>
      <c r="C318" s="3">
        <v>234</v>
      </c>
      <c r="D318" s="3">
        <v>166.34</v>
      </c>
      <c r="E318" s="3">
        <v>15500</v>
      </c>
      <c r="F318" s="3">
        <v>174.27</v>
      </c>
      <c r="G318" s="3">
        <v>715.8</v>
      </c>
      <c r="H318" s="3">
        <v>24.84</v>
      </c>
      <c r="I318" s="3">
        <v>2318.8000000000002</v>
      </c>
      <c r="J318" s="3">
        <v>256.75</v>
      </c>
      <c r="K318" s="3">
        <v>385</v>
      </c>
      <c r="L318" s="3">
        <v>101.1</v>
      </c>
      <c r="M318" s="3">
        <v>8383.5</v>
      </c>
      <c r="N318" s="3">
        <v>54</v>
      </c>
      <c r="O318" s="3">
        <v>2780</v>
      </c>
      <c r="P318" s="3">
        <v>2112.64</v>
      </c>
    </row>
    <row r="319" spans="1:16">
      <c r="A319" s="2">
        <v>43909</v>
      </c>
      <c r="B319" s="3">
        <v>4333</v>
      </c>
      <c r="C319" s="3">
        <v>264.39999999999998</v>
      </c>
      <c r="D319" s="3">
        <v>174.56</v>
      </c>
      <c r="E319" s="3">
        <v>16252</v>
      </c>
      <c r="F319" s="3">
        <v>189.51</v>
      </c>
      <c r="G319" s="3">
        <v>832.4</v>
      </c>
      <c r="H319" s="3">
        <v>27</v>
      </c>
      <c r="I319" s="3">
        <v>2434</v>
      </c>
      <c r="J319" s="3">
        <v>265.5</v>
      </c>
      <c r="K319" s="3">
        <v>455.9</v>
      </c>
      <c r="L319" s="3">
        <v>108.42</v>
      </c>
      <c r="M319" s="3">
        <v>8456.5</v>
      </c>
      <c r="N319" s="3">
        <v>59.7</v>
      </c>
      <c r="O319" s="3">
        <v>2950</v>
      </c>
      <c r="P319" s="3">
        <v>2275.6999999999998</v>
      </c>
    </row>
    <row r="320" spans="1:16">
      <c r="A320" s="2">
        <v>43910</v>
      </c>
      <c r="B320" s="3">
        <v>4472.5</v>
      </c>
      <c r="C320" s="3">
        <v>287.75</v>
      </c>
      <c r="D320" s="3">
        <v>176.26</v>
      </c>
      <c r="E320" s="3">
        <v>16358</v>
      </c>
      <c r="F320" s="3">
        <v>195.69</v>
      </c>
      <c r="G320" s="3">
        <v>781.8</v>
      </c>
      <c r="H320" s="3">
        <v>26.86</v>
      </c>
      <c r="I320" s="3">
        <v>2455.1999999999998</v>
      </c>
      <c r="J320" s="3">
        <v>276.5</v>
      </c>
      <c r="K320" s="3">
        <v>515.6</v>
      </c>
      <c r="L320" s="3">
        <v>111.56</v>
      </c>
      <c r="M320" s="3">
        <v>8495.5</v>
      </c>
      <c r="N320" s="3">
        <v>57.3</v>
      </c>
      <c r="O320" s="3">
        <v>3002.5</v>
      </c>
      <c r="P320" s="3">
        <v>2331.61</v>
      </c>
    </row>
    <row r="321" spans="1:16">
      <c r="A321" s="2">
        <v>43913</v>
      </c>
      <c r="B321" s="3">
        <v>4175.5</v>
      </c>
      <c r="C321" s="3">
        <v>274</v>
      </c>
      <c r="D321" s="3">
        <v>168.35</v>
      </c>
      <c r="E321" s="3">
        <v>16240</v>
      </c>
      <c r="F321" s="3">
        <v>183.37</v>
      </c>
      <c r="G321" s="3">
        <v>806</v>
      </c>
      <c r="H321" s="3">
        <v>26.1</v>
      </c>
      <c r="I321" s="3">
        <v>2299.8000000000002</v>
      </c>
      <c r="J321" s="3">
        <v>262.10000000000002</v>
      </c>
      <c r="K321" s="3">
        <v>503.8</v>
      </c>
      <c r="L321" s="3">
        <v>108.36</v>
      </c>
      <c r="M321" s="3">
        <v>8423</v>
      </c>
      <c r="N321" s="3">
        <v>57.56</v>
      </c>
      <c r="O321" s="3">
        <v>2986</v>
      </c>
      <c r="P321" s="3">
        <v>2253.35</v>
      </c>
    </row>
  </sheetData>
  <dataValidations count="1">
    <dataValidation allowBlank="1" showErrorMessage="1" promptTitle="TRAFO" prompt="$A$1:$O$321" sqref="A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topLeftCell="A49" workbookViewId="0">
      <selection activeCell="P8" sqref="P8"/>
    </sheetView>
  </sheetViews>
  <sheetFormatPr defaultRowHeight="15"/>
  <cols>
    <col min="1" max="1" width="10.140625" bestFit="1" customWidth="1"/>
    <col min="2" max="2" width="9.7109375" style="3" bestFit="1" customWidth="1"/>
    <col min="3" max="3" width="10.28515625" style="3" bestFit="1" customWidth="1"/>
    <col min="4" max="4" width="9.5703125" style="3" bestFit="1" customWidth="1"/>
    <col min="5" max="5" width="11.7109375" style="3" bestFit="1" customWidth="1"/>
    <col min="6" max="6" width="10.7109375" style="3" bestFit="1" customWidth="1"/>
    <col min="7" max="7" width="9.28515625" style="3" bestFit="1" customWidth="1"/>
    <col min="8" max="8" width="15.42578125" style="3" bestFit="1" customWidth="1"/>
    <col min="9" max="9" width="9.28515625" style="3" bestFit="1" customWidth="1"/>
    <col min="10" max="10" width="7.7109375" style="3" bestFit="1" customWidth="1"/>
    <col min="11" max="11" width="10.140625" style="3" bestFit="1" customWidth="1"/>
    <col min="12" max="12" width="7.7109375" style="3" bestFit="1" customWidth="1"/>
    <col min="13" max="13" width="9.28515625" style="3" bestFit="1" customWidth="1"/>
    <col min="14" max="14" width="8.42578125" style="3" bestFit="1" customWidth="1"/>
    <col min="15" max="15" width="9.28515625" style="3" bestFit="1" customWidth="1"/>
    <col min="16" max="16" width="18.7109375" style="3" bestFit="1" customWidth="1"/>
  </cols>
  <sheetData>
    <row r="1" spans="1:16">
      <c r="A1" t="s">
        <v>13</v>
      </c>
      <c r="B1" s="3" t="s">
        <v>14</v>
      </c>
      <c r="C1" s="3" t="s">
        <v>34</v>
      </c>
      <c r="D1" s="3" t="s">
        <v>210</v>
      </c>
      <c r="E1" s="3" t="s">
        <v>211</v>
      </c>
      <c r="F1" s="3" t="s">
        <v>212</v>
      </c>
      <c r="G1" s="3" t="s">
        <v>213</v>
      </c>
      <c r="H1" s="3" t="s">
        <v>214</v>
      </c>
      <c r="I1" s="3" t="s">
        <v>215</v>
      </c>
      <c r="J1" s="3" t="s">
        <v>216</v>
      </c>
      <c r="K1" s="3" t="s">
        <v>217</v>
      </c>
      <c r="L1" s="3" t="s">
        <v>218</v>
      </c>
      <c r="M1" s="3" t="s">
        <v>219</v>
      </c>
      <c r="N1" s="3" t="s">
        <v>220</v>
      </c>
      <c r="O1" s="3" t="s">
        <v>221</v>
      </c>
      <c r="P1" s="3" t="s">
        <v>222</v>
      </c>
    </row>
    <row r="2" spans="1:16">
      <c r="A2" s="2">
        <v>43466</v>
      </c>
      <c r="B2" s="3">
        <v>4997</v>
      </c>
      <c r="C2" s="3">
        <v>432.5</v>
      </c>
      <c r="D2" s="3">
        <v>153.5</v>
      </c>
      <c r="E2" s="3">
        <v>13039</v>
      </c>
      <c r="F2" s="3">
        <v>186.3</v>
      </c>
      <c r="G2" s="3">
        <v>1132</v>
      </c>
      <c r="H2" s="3">
        <v>26.88</v>
      </c>
      <c r="I2" s="3">
        <v>1930</v>
      </c>
      <c r="J2" s="3">
        <v>238</v>
      </c>
      <c r="K2" s="3">
        <v>737.9</v>
      </c>
      <c r="L2" s="3">
        <v>157.41999999999999</v>
      </c>
      <c r="M2" s="3">
        <v>5399</v>
      </c>
      <c r="N2" s="3">
        <v>98.62</v>
      </c>
      <c r="O2" s="3">
        <v>3511.5</v>
      </c>
      <c r="P2" s="3">
        <v>2358.5</v>
      </c>
    </row>
    <row r="3" spans="1:16">
      <c r="A3" s="2">
        <v>43473</v>
      </c>
      <c r="B3" s="3">
        <v>5039</v>
      </c>
      <c r="C3" s="3">
        <v>423.6</v>
      </c>
      <c r="D3" s="3">
        <v>158.26</v>
      </c>
      <c r="E3" s="3">
        <v>13128</v>
      </c>
      <c r="F3" s="3">
        <v>191.24</v>
      </c>
      <c r="G3" s="3">
        <v>1118.2</v>
      </c>
      <c r="H3" s="3">
        <v>27.01</v>
      </c>
      <c r="I3" s="3">
        <v>1926.5</v>
      </c>
      <c r="J3" s="3">
        <v>250.05</v>
      </c>
      <c r="K3" s="3">
        <v>723.2</v>
      </c>
      <c r="L3" s="3">
        <v>150.12</v>
      </c>
      <c r="M3" s="3">
        <v>5134.5</v>
      </c>
      <c r="N3" s="3">
        <v>98.65</v>
      </c>
      <c r="O3" s="3">
        <v>3680</v>
      </c>
      <c r="P3" s="3">
        <v>2389.69</v>
      </c>
    </row>
    <row r="4" spans="1:16">
      <c r="A4" s="2">
        <v>43480</v>
      </c>
      <c r="B4" s="3">
        <v>5195</v>
      </c>
      <c r="C4" s="3">
        <v>424.35</v>
      </c>
      <c r="D4" s="3">
        <v>158.15</v>
      </c>
      <c r="E4" s="3">
        <v>13389</v>
      </c>
      <c r="F4" s="3">
        <v>198</v>
      </c>
      <c r="G4" s="3">
        <v>1130.8</v>
      </c>
      <c r="H4" s="3">
        <v>28.16</v>
      </c>
      <c r="I4" s="3">
        <v>1999.5</v>
      </c>
      <c r="J4" s="3">
        <v>252.45</v>
      </c>
      <c r="K4" s="3">
        <v>721</v>
      </c>
      <c r="L4" s="3">
        <v>150.58000000000001</v>
      </c>
      <c r="M4" s="3">
        <v>5365</v>
      </c>
      <c r="N4" s="3">
        <v>104.05</v>
      </c>
      <c r="O4" s="3">
        <v>3920</v>
      </c>
      <c r="P4" s="3">
        <v>2439.5500000000002</v>
      </c>
    </row>
    <row r="5" spans="1:16">
      <c r="A5" s="2">
        <v>43487</v>
      </c>
      <c r="B5" s="3">
        <v>5186</v>
      </c>
      <c r="C5" s="3">
        <v>416.9</v>
      </c>
      <c r="D5" s="3">
        <v>158.5</v>
      </c>
      <c r="E5" s="3">
        <v>13306</v>
      </c>
      <c r="F5" s="3">
        <v>207.95</v>
      </c>
      <c r="G5" s="3">
        <v>1116.4000000000001</v>
      </c>
      <c r="H5" s="3">
        <v>27.93</v>
      </c>
      <c r="I5" s="3">
        <v>2051</v>
      </c>
      <c r="J5" s="3">
        <v>258.55</v>
      </c>
      <c r="K5" s="3">
        <v>750.5</v>
      </c>
      <c r="L5" s="3">
        <v>149.9</v>
      </c>
      <c r="M5" s="3">
        <v>5398</v>
      </c>
      <c r="N5" s="3">
        <v>100</v>
      </c>
      <c r="O5" s="3">
        <v>4200</v>
      </c>
      <c r="P5" s="3">
        <v>2468.73</v>
      </c>
    </row>
    <row r="6" spans="1:16">
      <c r="A6" s="2">
        <v>43494</v>
      </c>
      <c r="B6" s="3">
        <v>5196.5</v>
      </c>
      <c r="C6" s="3">
        <v>412.9</v>
      </c>
      <c r="D6" s="3">
        <v>162.94999999999999</v>
      </c>
      <c r="E6" s="3">
        <v>13260</v>
      </c>
      <c r="F6" s="3">
        <v>213.61</v>
      </c>
      <c r="G6" s="3">
        <v>1133.5</v>
      </c>
      <c r="H6" s="3">
        <v>27.43</v>
      </c>
      <c r="I6" s="3">
        <v>2152</v>
      </c>
      <c r="J6" s="3">
        <v>259.55</v>
      </c>
      <c r="K6" s="3">
        <v>798.8</v>
      </c>
      <c r="L6" s="3">
        <v>150.68</v>
      </c>
      <c r="M6" s="3">
        <v>5550</v>
      </c>
      <c r="N6" s="3">
        <v>97.23</v>
      </c>
      <c r="O6" s="3">
        <v>4188</v>
      </c>
      <c r="P6" s="3">
        <v>2498.35</v>
      </c>
    </row>
    <row r="7" spans="1:16">
      <c r="A7" s="2">
        <v>43501</v>
      </c>
      <c r="B7" s="3">
        <v>5435</v>
      </c>
      <c r="C7" s="3">
        <v>428.5</v>
      </c>
      <c r="D7" s="3">
        <v>164.25</v>
      </c>
      <c r="E7" s="3">
        <v>13588</v>
      </c>
      <c r="F7" s="3">
        <v>217.85</v>
      </c>
      <c r="G7" s="3">
        <v>1143.4000000000001</v>
      </c>
      <c r="H7" s="3">
        <v>27.48</v>
      </c>
      <c r="I7" s="3">
        <v>2250.8000000000002</v>
      </c>
      <c r="J7" s="3">
        <v>264.95</v>
      </c>
      <c r="K7" s="3">
        <v>810</v>
      </c>
      <c r="L7" s="3">
        <v>158.46</v>
      </c>
      <c r="M7" s="3">
        <v>5526.5</v>
      </c>
      <c r="N7" s="3">
        <v>98.89</v>
      </c>
      <c r="O7" s="3">
        <v>4054</v>
      </c>
      <c r="P7" s="3">
        <v>2547.27</v>
      </c>
    </row>
    <row r="8" spans="1:16">
      <c r="A8" s="2">
        <v>43508</v>
      </c>
      <c r="B8" s="3">
        <v>5439</v>
      </c>
      <c r="C8" s="3">
        <v>414.5</v>
      </c>
      <c r="D8" s="3">
        <v>163.68</v>
      </c>
      <c r="E8" s="3">
        <v>13780</v>
      </c>
      <c r="F8" s="3">
        <v>219.1</v>
      </c>
      <c r="G8" s="3">
        <v>1121.2</v>
      </c>
      <c r="H8" s="3">
        <v>26.81</v>
      </c>
      <c r="I8" s="3">
        <v>2230</v>
      </c>
      <c r="J8" s="3">
        <v>255.35</v>
      </c>
      <c r="K8" s="3">
        <v>784.5</v>
      </c>
      <c r="L8" s="3">
        <v>157.4</v>
      </c>
      <c r="M8" s="3">
        <v>5300</v>
      </c>
      <c r="N8" s="3">
        <v>98.33</v>
      </c>
      <c r="O8" s="3">
        <v>4035</v>
      </c>
      <c r="P8" s="3">
        <v>2533.3200000000002</v>
      </c>
    </row>
    <row r="9" spans="1:16">
      <c r="A9" s="2">
        <v>43515</v>
      </c>
      <c r="B9" s="3">
        <v>5443.5</v>
      </c>
      <c r="C9" s="3">
        <v>402.95</v>
      </c>
      <c r="D9" s="3">
        <v>154.03</v>
      </c>
      <c r="E9" s="3">
        <v>13800</v>
      </c>
      <c r="F9" s="3">
        <v>202.08</v>
      </c>
      <c r="G9" s="3">
        <v>1094.5999999999999</v>
      </c>
      <c r="H9" s="3">
        <v>26.38</v>
      </c>
      <c r="I9" s="3">
        <v>2126.6</v>
      </c>
      <c r="J9" s="3">
        <v>250.6</v>
      </c>
      <c r="K9" s="3">
        <v>772.8</v>
      </c>
      <c r="L9" s="3">
        <v>153.91999999999999</v>
      </c>
      <c r="M9" s="3">
        <v>5445</v>
      </c>
      <c r="N9" s="3">
        <v>95.1</v>
      </c>
      <c r="O9" s="3">
        <v>3900</v>
      </c>
      <c r="P9" s="3">
        <v>2458.5500000000002</v>
      </c>
    </row>
    <row r="10" spans="1:16">
      <c r="A10" s="2">
        <v>43522</v>
      </c>
      <c r="B10" s="3">
        <v>5551</v>
      </c>
      <c r="C10" s="3">
        <v>399</v>
      </c>
      <c r="D10" s="3">
        <v>155.36000000000001</v>
      </c>
      <c r="E10" s="3">
        <v>14420</v>
      </c>
      <c r="F10" s="3">
        <v>205.8</v>
      </c>
      <c r="G10" s="3">
        <v>1106</v>
      </c>
      <c r="H10" s="3">
        <v>26.24</v>
      </c>
      <c r="I10" s="3">
        <v>2169.6</v>
      </c>
      <c r="J10" s="3">
        <v>252.5</v>
      </c>
      <c r="K10" s="3">
        <v>789.9</v>
      </c>
      <c r="L10" s="3">
        <v>158.86000000000001</v>
      </c>
      <c r="M10" s="3">
        <v>5445</v>
      </c>
      <c r="N10" s="3">
        <v>97.6</v>
      </c>
      <c r="O10" s="3">
        <v>3875.5</v>
      </c>
      <c r="P10" s="3">
        <v>2494.02</v>
      </c>
    </row>
    <row r="11" spans="1:16">
      <c r="A11" s="2">
        <v>43529</v>
      </c>
      <c r="B11" s="3">
        <v>5622.5</v>
      </c>
      <c r="C11" s="3">
        <v>395.9</v>
      </c>
      <c r="D11" s="3">
        <v>153.19999999999999</v>
      </c>
      <c r="E11" s="3">
        <v>13770</v>
      </c>
      <c r="F11" s="3">
        <v>202.92</v>
      </c>
      <c r="G11" s="3">
        <v>1081</v>
      </c>
      <c r="H11" s="3">
        <v>25.38</v>
      </c>
      <c r="I11" s="3">
        <v>2340.1999999999998</v>
      </c>
      <c r="J11" s="3">
        <v>256.14999999999998</v>
      </c>
      <c r="K11" s="3">
        <v>760</v>
      </c>
      <c r="L11" s="3">
        <v>166.18</v>
      </c>
      <c r="M11" s="3">
        <v>5139.5</v>
      </c>
      <c r="N11" s="3">
        <v>92</v>
      </c>
      <c r="O11" s="3">
        <v>3900</v>
      </c>
      <c r="P11" s="3">
        <v>2466.23</v>
      </c>
    </row>
    <row r="12" spans="1:16">
      <c r="A12" s="2">
        <v>43536</v>
      </c>
      <c r="B12" s="3">
        <v>5576</v>
      </c>
      <c r="C12" s="3">
        <v>397.5</v>
      </c>
      <c r="D12" s="3">
        <v>151.63999999999999</v>
      </c>
      <c r="E12" s="3">
        <v>14380</v>
      </c>
      <c r="F12" s="3">
        <v>205.1</v>
      </c>
      <c r="G12" s="3">
        <v>1088</v>
      </c>
      <c r="H12" s="3">
        <v>24.61</v>
      </c>
      <c r="I12" s="3">
        <v>2355</v>
      </c>
      <c r="J12" s="3">
        <v>258</v>
      </c>
      <c r="K12" s="3">
        <v>732.5</v>
      </c>
      <c r="L12" s="3">
        <v>163.32</v>
      </c>
      <c r="M12" s="3">
        <v>5325</v>
      </c>
      <c r="N12" s="3">
        <v>94.11</v>
      </c>
      <c r="O12" s="3">
        <v>3790</v>
      </c>
      <c r="P12" s="3">
        <v>2468.25</v>
      </c>
    </row>
    <row r="13" spans="1:16">
      <c r="A13" s="2">
        <v>43543</v>
      </c>
      <c r="B13" s="3">
        <v>5682.5</v>
      </c>
      <c r="C13" s="3">
        <v>399</v>
      </c>
      <c r="D13" s="3">
        <v>155.5</v>
      </c>
      <c r="E13" s="3">
        <v>14350</v>
      </c>
      <c r="F13" s="3">
        <v>207.7</v>
      </c>
      <c r="G13" s="3">
        <v>1052</v>
      </c>
      <c r="H13" s="3">
        <v>25</v>
      </c>
      <c r="I13" s="3">
        <v>2318.8000000000002</v>
      </c>
      <c r="J13" s="3">
        <v>261.95</v>
      </c>
      <c r="K13" s="3">
        <v>767</v>
      </c>
      <c r="L13" s="3">
        <v>169.3</v>
      </c>
      <c r="M13" s="3">
        <v>5493</v>
      </c>
      <c r="N13" s="3">
        <v>96.89</v>
      </c>
      <c r="O13" s="3">
        <v>3792</v>
      </c>
      <c r="P13" s="3">
        <v>2493.2800000000002</v>
      </c>
    </row>
    <row r="14" spans="1:16">
      <c r="A14" s="2">
        <v>43550</v>
      </c>
      <c r="B14" s="3">
        <v>5809</v>
      </c>
      <c r="C14" s="3">
        <v>405.2</v>
      </c>
      <c r="D14" s="3">
        <v>151.12</v>
      </c>
      <c r="E14" s="3">
        <v>14300</v>
      </c>
      <c r="F14" s="3">
        <v>218</v>
      </c>
      <c r="G14" s="3">
        <v>1079</v>
      </c>
      <c r="H14" s="3">
        <v>24.58</v>
      </c>
      <c r="I14" s="3">
        <v>2315.8000000000002</v>
      </c>
      <c r="J14" s="3">
        <v>263.45</v>
      </c>
      <c r="K14" s="3">
        <v>755.5</v>
      </c>
      <c r="L14" s="3">
        <v>167.88</v>
      </c>
      <c r="M14" s="3">
        <v>5434</v>
      </c>
      <c r="N14" s="3">
        <v>94.27</v>
      </c>
      <c r="O14" s="3">
        <v>3760</v>
      </c>
      <c r="P14" s="3">
        <v>2512.63</v>
      </c>
    </row>
    <row r="15" spans="1:16">
      <c r="A15" s="2">
        <v>43557</v>
      </c>
      <c r="B15" s="3">
        <v>5958</v>
      </c>
      <c r="C15" s="3">
        <v>418</v>
      </c>
      <c r="D15" s="3">
        <v>155</v>
      </c>
      <c r="E15" s="3">
        <v>14160</v>
      </c>
      <c r="F15" s="3">
        <v>218.23</v>
      </c>
      <c r="G15" s="3">
        <v>1061.8</v>
      </c>
      <c r="H15" s="3">
        <v>25.12</v>
      </c>
      <c r="I15" s="3">
        <v>2249</v>
      </c>
      <c r="J15" s="3">
        <v>258</v>
      </c>
      <c r="K15" s="3">
        <v>742.9</v>
      </c>
      <c r="L15" s="3">
        <v>174.7</v>
      </c>
      <c r="M15" s="3">
        <v>5480</v>
      </c>
      <c r="N15" s="3">
        <v>92.7</v>
      </c>
      <c r="O15" s="3">
        <v>3680</v>
      </c>
      <c r="P15" s="3">
        <v>2527.77</v>
      </c>
    </row>
    <row r="16" spans="1:16">
      <c r="A16" s="2">
        <v>43564</v>
      </c>
      <c r="B16" s="3">
        <v>5736</v>
      </c>
      <c r="C16" s="3">
        <v>415.9</v>
      </c>
      <c r="D16" s="3">
        <v>162.69999999999999</v>
      </c>
      <c r="E16" s="3">
        <v>14400</v>
      </c>
      <c r="F16" s="3">
        <v>238</v>
      </c>
      <c r="G16" s="3">
        <v>1084</v>
      </c>
      <c r="H16" s="3">
        <v>25.54</v>
      </c>
      <c r="I16" s="3">
        <v>2346</v>
      </c>
      <c r="J16" s="3">
        <v>261.5</v>
      </c>
      <c r="K16" s="3">
        <v>760.9</v>
      </c>
      <c r="L16" s="3">
        <v>172.48</v>
      </c>
      <c r="M16" s="3">
        <v>5092</v>
      </c>
      <c r="N16" s="3">
        <v>94.15</v>
      </c>
      <c r="O16" s="3">
        <v>3610</v>
      </c>
      <c r="P16" s="3">
        <v>2570.2800000000002</v>
      </c>
    </row>
    <row r="17" spans="1:16">
      <c r="A17" s="2">
        <v>43571</v>
      </c>
      <c r="B17" s="3">
        <v>5609.5</v>
      </c>
      <c r="C17" s="3">
        <v>435.15</v>
      </c>
      <c r="D17" s="3">
        <v>162.24</v>
      </c>
      <c r="E17" s="3">
        <v>14558</v>
      </c>
      <c r="F17" s="3">
        <v>233.24</v>
      </c>
      <c r="G17" s="3">
        <v>1103.4000000000001</v>
      </c>
      <c r="H17" s="3">
        <v>25.05</v>
      </c>
      <c r="I17" s="3">
        <v>2499.8000000000002</v>
      </c>
      <c r="J17" s="3">
        <v>257.45</v>
      </c>
      <c r="K17" s="3">
        <v>746.9</v>
      </c>
      <c r="L17" s="3">
        <v>172.7</v>
      </c>
      <c r="M17" s="3">
        <v>4922</v>
      </c>
      <c r="N17" s="3">
        <v>95.4</v>
      </c>
      <c r="O17" s="3">
        <v>3496</v>
      </c>
      <c r="P17" s="3">
        <v>2559.84</v>
      </c>
    </row>
    <row r="18" spans="1:16">
      <c r="A18" s="2">
        <v>43578</v>
      </c>
      <c r="B18" s="3">
        <v>5780</v>
      </c>
      <c r="C18" s="3">
        <v>441</v>
      </c>
      <c r="D18" s="3">
        <v>162.41999999999999</v>
      </c>
      <c r="E18" s="3">
        <v>14430</v>
      </c>
      <c r="F18" s="3">
        <v>235.67</v>
      </c>
      <c r="G18" s="3">
        <v>1146</v>
      </c>
      <c r="H18" s="3">
        <v>24.72</v>
      </c>
      <c r="I18" s="3">
        <v>2412.8000000000002</v>
      </c>
      <c r="J18" s="3">
        <v>260</v>
      </c>
      <c r="K18" s="3">
        <v>750.2</v>
      </c>
      <c r="L18" s="3">
        <v>171.5</v>
      </c>
      <c r="M18" s="3">
        <v>4905</v>
      </c>
      <c r="N18" s="3">
        <v>96.3</v>
      </c>
      <c r="O18" s="3">
        <v>3675</v>
      </c>
      <c r="P18" s="3">
        <v>2587.48</v>
      </c>
    </row>
    <row r="19" spans="1:16">
      <c r="A19" s="2">
        <v>43585</v>
      </c>
      <c r="B19" s="3">
        <v>5511</v>
      </c>
      <c r="C19" s="3">
        <v>428.8</v>
      </c>
      <c r="D19" s="3">
        <v>163.95</v>
      </c>
      <c r="E19" s="3">
        <v>14342</v>
      </c>
      <c r="F19" s="3">
        <v>225.17</v>
      </c>
      <c r="G19" s="3">
        <v>1205.2</v>
      </c>
      <c r="H19" s="3">
        <v>24.57</v>
      </c>
      <c r="I19" s="3">
        <v>2391</v>
      </c>
      <c r="J19" s="3">
        <v>254.9</v>
      </c>
      <c r="K19" s="3">
        <v>757.5</v>
      </c>
      <c r="L19" s="3">
        <v>171.1</v>
      </c>
      <c r="M19" s="3">
        <v>5037.5</v>
      </c>
      <c r="N19" s="3">
        <v>94.23</v>
      </c>
      <c r="O19" s="3">
        <v>3720</v>
      </c>
      <c r="P19" s="3">
        <v>2559.3200000000002</v>
      </c>
    </row>
    <row r="20" spans="1:16">
      <c r="A20" s="2">
        <v>43592</v>
      </c>
      <c r="B20" s="3">
        <v>5405.5</v>
      </c>
      <c r="C20" s="3">
        <v>422</v>
      </c>
      <c r="D20" s="3">
        <v>164.21</v>
      </c>
      <c r="E20" s="3">
        <v>14152</v>
      </c>
      <c r="F20" s="3">
        <v>231.49</v>
      </c>
      <c r="G20" s="3">
        <v>1205.8</v>
      </c>
      <c r="H20" s="3">
        <v>24.91</v>
      </c>
      <c r="I20" s="3">
        <v>2388.6</v>
      </c>
      <c r="J20" s="3">
        <v>258.60000000000002</v>
      </c>
      <c r="K20" s="3">
        <v>750.5</v>
      </c>
      <c r="L20" s="3">
        <v>171</v>
      </c>
      <c r="M20" s="3">
        <v>5033</v>
      </c>
      <c r="N20" s="3">
        <v>95.62</v>
      </c>
      <c r="O20" s="3">
        <v>3781</v>
      </c>
      <c r="P20" s="3">
        <v>2565.1</v>
      </c>
    </row>
    <row r="21" spans="1:16">
      <c r="A21" s="2">
        <v>43599</v>
      </c>
      <c r="B21" s="3">
        <v>5188.5</v>
      </c>
      <c r="C21" s="3">
        <v>420.95</v>
      </c>
      <c r="D21" s="3">
        <v>189.67</v>
      </c>
      <c r="E21" s="3">
        <v>13954</v>
      </c>
      <c r="F21" s="3">
        <v>227.88</v>
      </c>
      <c r="G21" s="3">
        <v>1190</v>
      </c>
      <c r="H21" s="3">
        <v>24.15</v>
      </c>
      <c r="I21" s="3">
        <v>2299</v>
      </c>
      <c r="J21" s="3">
        <v>255.45</v>
      </c>
      <c r="K21" s="3">
        <v>706.4</v>
      </c>
      <c r="L21" s="3">
        <v>158.68</v>
      </c>
      <c r="M21" s="3">
        <v>5018</v>
      </c>
      <c r="N21" s="3">
        <v>93</v>
      </c>
      <c r="O21" s="3">
        <v>3795</v>
      </c>
      <c r="P21" s="3">
        <v>2562.33</v>
      </c>
    </row>
    <row r="22" spans="1:16">
      <c r="A22" s="2">
        <v>43606</v>
      </c>
      <c r="B22" s="3">
        <v>5300</v>
      </c>
      <c r="C22" s="3">
        <v>415.95</v>
      </c>
      <c r="D22" s="3">
        <v>207.8</v>
      </c>
      <c r="E22" s="3">
        <v>13548</v>
      </c>
      <c r="F22" s="3">
        <v>232.71</v>
      </c>
      <c r="G22" s="3">
        <v>1245</v>
      </c>
      <c r="H22" s="3">
        <v>24.26</v>
      </c>
      <c r="I22" s="3">
        <v>2392.4</v>
      </c>
      <c r="J22" s="3">
        <v>252.65</v>
      </c>
      <c r="K22" s="3">
        <v>706.7</v>
      </c>
      <c r="L22" s="3">
        <v>161.19999999999999</v>
      </c>
      <c r="M22" s="3">
        <v>4833</v>
      </c>
      <c r="N22" s="3">
        <v>89.65</v>
      </c>
      <c r="O22" s="3">
        <v>3619</v>
      </c>
      <c r="P22" s="3">
        <v>2616.5300000000002</v>
      </c>
    </row>
    <row r="23" spans="1:16">
      <c r="A23" s="2">
        <v>43613</v>
      </c>
      <c r="B23" s="3">
        <v>5100</v>
      </c>
      <c r="C23" s="3">
        <v>431.8</v>
      </c>
      <c r="D23" s="3">
        <v>203.13</v>
      </c>
      <c r="E23" s="3">
        <v>13640</v>
      </c>
      <c r="F23" s="3">
        <v>233.19</v>
      </c>
      <c r="G23" s="3">
        <v>1306</v>
      </c>
      <c r="H23" s="3">
        <v>24.46</v>
      </c>
      <c r="I23" s="3">
        <v>2280.1999999999998</v>
      </c>
      <c r="J23" s="3">
        <v>255.05</v>
      </c>
      <c r="K23" s="3">
        <v>702.8</v>
      </c>
      <c r="L23" s="3">
        <v>171.5</v>
      </c>
      <c r="M23" s="3">
        <v>4970</v>
      </c>
      <c r="N23" s="3">
        <v>89.37</v>
      </c>
      <c r="O23" s="3">
        <v>3630</v>
      </c>
      <c r="P23" s="3">
        <v>2609.7800000000002</v>
      </c>
    </row>
    <row r="24" spans="1:16">
      <c r="A24" s="2">
        <v>43620</v>
      </c>
      <c r="B24" s="3">
        <v>5170</v>
      </c>
      <c r="C24" s="3">
        <v>435</v>
      </c>
      <c r="D24" s="3">
        <v>230.16</v>
      </c>
      <c r="E24" s="3">
        <v>13796</v>
      </c>
      <c r="F24" s="3">
        <v>236</v>
      </c>
      <c r="G24" s="3">
        <v>1296</v>
      </c>
      <c r="H24" s="3">
        <v>25.07</v>
      </c>
      <c r="I24" s="3">
        <v>2341</v>
      </c>
      <c r="J24" s="3">
        <v>259.64999999999998</v>
      </c>
      <c r="K24" s="3">
        <v>766.9</v>
      </c>
      <c r="L24" s="3">
        <v>172.24</v>
      </c>
      <c r="M24" s="3">
        <v>5269.5</v>
      </c>
      <c r="N24" s="3">
        <v>89.78</v>
      </c>
      <c r="O24" s="3">
        <v>3860</v>
      </c>
      <c r="P24" s="3">
        <v>2706.29</v>
      </c>
    </row>
    <row r="25" spans="1:16">
      <c r="A25" s="2">
        <v>43627</v>
      </c>
      <c r="B25" s="3">
        <v>5237</v>
      </c>
      <c r="C25" s="3">
        <v>422.9</v>
      </c>
      <c r="D25" s="3">
        <v>234.86</v>
      </c>
      <c r="E25" s="3">
        <v>14304</v>
      </c>
      <c r="F25" s="3">
        <v>235.89</v>
      </c>
      <c r="G25" s="3">
        <v>1320</v>
      </c>
      <c r="H25" s="3">
        <v>25.39</v>
      </c>
      <c r="I25" s="3">
        <v>2494.8000000000002</v>
      </c>
      <c r="J25" s="3">
        <v>269.95</v>
      </c>
      <c r="K25" s="3">
        <v>777.4</v>
      </c>
      <c r="L25" s="3">
        <v>178.02</v>
      </c>
      <c r="M25" s="3">
        <v>5576</v>
      </c>
      <c r="N25" s="3">
        <v>88.91</v>
      </c>
      <c r="O25" s="3">
        <v>3781</v>
      </c>
      <c r="P25" s="3">
        <v>2751.75</v>
      </c>
    </row>
    <row r="26" spans="1:16">
      <c r="A26" s="2">
        <v>43634</v>
      </c>
      <c r="B26" s="3">
        <v>5230</v>
      </c>
      <c r="C26" s="3">
        <v>411.7</v>
      </c>
      <c r="D26" s="3">
        <v>232.13</v>
      </c>
      <c r="E26" s="3">
        <v>14750</v>
      </c>
      <c r="F26" s="3">
        <v>241.8</v>
      </c>
      <c r="G26" s="3">
        <v>1309.8</v>
      </c>
      <c r="H26" s="3">
        <v>25.28</v>
      </c>
      <c r="I26" s="3">
        <v>2480.1999999999998</v>
      </c>
      <c r="J26" s="3">
        <v>274.2</v>
      </c>
      <c r="K26" s="3">
        <v>775</v>
      </c>
      <c r="L26" s="3">
        <v>175.54</v>
      </c>
      <c r="M26" s="3">
        <v>5646</v>
      </c>
      <c r="N26" s="3">
        <v>88.31</v>
      </c>
      <c r="O26" s="3">
        <v>3741</v>
      </c>
      <c r="P26" s="3">
        <v>2761.69</v>
      </c>
    </row>
    <row r="27" spans="1:16">
      <c r="A27" s="2">
        <v>43641</v>
      </c>
      <c r="B27" s="3">
        <v>5309.5</v>
      </c>
      <c r="C27" s="3">
        <v>412.15</v>
      </c>
      <c r="D27" s="3">
        <v>232.09</v>
      </c>
      <c r="E27" s="3">
        <v>14060</v>
      </c>
      <c r="F27" s="3">
        <v>236.7</v>
      </c>
      <c r="G27" s="3">
        <v>1294</v>
      </c>
      <c r="H27" s="3">
        <v>25.92</v>
      </c>
      <c r="I27" s="3">
        <v>2424.6</v>
      </c>
      <c r="J27" s="3">
        <v>280.39999999999998</v>
      </c>
      <c r="K27" s="3">
        <v>763.5</v>
      </c>
      <c r="L27" s="3">
        <v>170.96</v>
      </c>
      <c r="M27" s="3">
        <v>5931</v>
      </c>
      <c r="N27" s="3">
        <v>88.93</v>
      </c>
      <c r="O27" s="3">
        <v>3690</v>
      </c>
      <c r="P27" s="3">
        <v>2753.96</v>
      </c>
    </row>
    <row r="28" spans="1:16">
      <c r="A28" s="2">
        <v>43648</v>
      </c>
      <c r="B28" s="3">
        <v>5372</v>
      </c>
      <c r="C28" s="3">
        <v>417</v>
      </c>
      <c r="D28" s="3">
        <v>246.65</v>
      </c>
      <c r="E28" s="3">
        <v>14420</v>
      </c>
      <c r="F28" s="3">
        <v>241.2</v>
      </c>
      <c r="G28" s="3">
        <v>1305.4000000000001</v>
      </c>
      <c r="H28" s="3">
        <v>26.74</v>
      </c>
      <c r="I28" s="3">
        <v>2491.1999999999998</v>
      </c>
      <c r="J28" s="3">
        <v>281.39999999999998</v>
      </c>
      <c r="K28" s="3">
        <v>769.4</v>
      </c>
      <c r="L28" s="3">
        <v>160.38</v>
      </c>
      <c r="M28" s="3">
        <v>5848</v>
      </c>
      <c r="N28" s="3">
        <v>85.18</v>
      </c>
      <c r="O28" s="3">
        <v>3769</v>
      </c>
      <c r="P28" s="3">
        <v>2809.81</v>
      </c>
    </row>
    <row r="29" spans="1:16">
      <c r="A29" s="2">
        <v>43655</v>
      </c>
      <c r="B29" s="3">
        <v>5374</v>
      </c>
      <c r="C29" s="3">
        <v>420.95</v>
      </c>
      <c r="D29" s="3">
        <v>250.17</v>
      </c>
      <c r="E29" s="3">
        <v>14292</v>
      </c>
      <c r="F29" s="3">
        <v>242.74</v>
      </c>
      <c r="G29" s="3">
        <v>1322</v>
      </c>
      <c r="H29" s="3">
        <v>27.2</v>
      </c>
      <c r="I29" s="3">
        <v>2478</v>
      </c>
      <c r="J29" s="3">
        <v>270.95</v>
      </c>
      <c r="K29" s="3">
        <v>753.6</v>
      </c>
      <c r="L29" s="3">
        <v>157.6</v>
      </c>
      <c r="M29" s="3">
        <v>6209</v>
      </c>
      <c r="N29" s="3">
        <v>86</v>
      </c>
      <c r="O29" s="3">
        <v>3930</v>
      </c>
      <c r="P29" s="3">
        <v>2822.66</v>
      </c>
    </row>
    <row r="30" spans="1:16">
      <c r="A30" s="2">
        <v>43662</v>
      </c>
      <c r="B30" s="3">
        <v>5190.5</v>
      </c>
      <c r="C30" s="3">
        <v>420.4</v>
      </c>
      <c r="D30" s="3">
        <v>238.01</v>
      </c>
      <c r="E30" s="3">
        <v>14440</v>
      </c>
      <c r="F30" s="3">
        <v>234.75</v>
      </c>
      <c r="G30" s="3">
        <v>1280</v>
      </c>
      <c r="H30" s="3">
        <v>26.83</v>
      </c>
      <c r="I30" s="3">
        <v>2542.6</v>
      </c>
      <c r="J30" s="3">
        <v>266.8</v>
      </c>
      <c r="K30" s="3">
        <v>730</v>
      </c>
      <c r="L30" s="3">
        <v>156</v>
      </c>
      <c r="M30" s="3">
        <v>6371.5</v>
      </c>
      <c r="N30" s="3">
        <v>79.959999999999994</v>
      </c>
      <c r="O30" s="3">
        <v>3867</v>
      </c>
      <c r="P30" s="3">
        <v>2755.88</v>
      </c>
    </row>
    <row r="31" spans="1:16">
      <c r="A31" s="2">
        <v>43669</v>
      </c>
      <c r="B31" s="3">
        <v>5202.5</v>
      </c>
      <c r="C31" s="3">
        <v>428</v>
      </c>
      <c r="D31" s="3">
        <v>217.39</v>
      </c>
      <c r="E31" s="3">
        <v>14668</v>
      </c>
      <c r="F31" s="3">
        <v>232.48</v>
      </c>
      <c r="G31" s="3">
        <v>1297.2</v>
      </c>
      <c r="H31" s="3">
        <v>26.63</v>
      </c>
      <c r="I31" s="3">
        <v>2482.8000000000002</v>
      </c>
      <c r="J31" s="3">
        <v>265.45</v>
      </c>
      <c r="K31" s="3">
        <v>747.9</v>
      </c>
      <c r="L31" s="3">
        <v>156.13999999999999</v>
      </c>
      <c r="M31" s="3">
        <v>6400</v>
      </c>
      <c r="N31" s="3">
        <v>79.25</v>
      </c>
      <c r="O31" s="3">
        <v>3807</v>
      </c>
      <c r="P31" s="3">
        <v>2701.06</v>
      </c>
    </row>
    <row r="32" spans="1:16">
      <c r="A32" s="2">
        <v>43676</v>
      </c>
      <c r="B32" s="3">
        <v>5105</v>
      </c>
      <c r="C32" s="3">
        <v>420.45</v>
      </c>
      <c r="D32" s="3">
        <v>237.1</v>
      </c>
      <c r="E32" s="3">
        <v>14510</v>
      </c>
      <c r="F32" s="3">
        <v>236</v>
      </c>
      <c r="G32" s="3">
        <v>1325</v>
      </c>
      <c r="H32" s="3">
        <v>26.91</v>
      </c>
      <c r="I32" s="3">
        <v>2480.4</v>
      </c>
      <c r="J32" s="3">
        <v>267.2</v>
      </c>
      <c r="K32" s="3">
        <v>737.5</v>
      </c>
      <c r="L32" s="3">
        <v>150.47999999999999</v>
      </c>
      <c r="M32" s="3">
        <v>6500</v>
      </c>
      <c r="N32" s="3">
        <v>81.62</v>
      </c>
      <c r="O32" s="3">
        <v>3782.5</v>
      </c>
      <c r="P32" s="3">
        <v>2734.68</v>
      </c>
    </row>
    <row r="33" spans="1:16">
      <c r="A33" s="2">
        <v>43683</v>
      </c>
      <c r="B33" s="3">
        <v>5234.5</v>
      </c>
      <c r="C33" s="3">
        <v>412</v>
      </c>
      <c r="D33" s="3">
        <v>226.76</v>
      </c>
      <c r="E33" s="3">
        <v>14482</v>
      </c>
      <c r="F33" s="3">
        <v>226.01</v>
      </c>
      <c r="G33" s="3">
        <v>1303.2</v>
      </c>
      <c r="H33" s="3">
        <v>26</v>
      </c>
      <c r="I33" s="3">
        <v>2413</v>
      </c>
      <c r="J33" s="3">
        <v>260</v>
      </c>
      <c r="K33" s="3">
        <v>740</v>
      </c>
      <c r="L33" s="3">
        <v>144.80000000000001</v>
      </c>
      <c r="M33" s="3">
        <v>6791.5</v>
      </c>
      <c r="N33" s="3">
        <v>77.510000000000005</v>
      </c>
      <c r="O33" s="3">
        <v>3594</v>
      </c>
      <c r="P33" s="3">
        <v>2683.35</v>
      </c>
    </row>
    <row r="34" spans="1:16">
      <c r="A34" s="2">
        <v>43690</v>
      </c>
      <c r="B34" s="3">
        <v>5276</v>
      </c>
      <c r="C34" s="3">
        <v>405.3</v>
      </c>
      <c r="D34" s="3">
        <v>229.87</v>
      </c>
      <c r="E34" s="3">
        <v>14858</v>
      </c>
      <c r="F34" s="3">
        <v>223.18</v>
      </c>
      <c r="G34" s="3">
        <v>1278.4000000000001</v>
      </c>
      <c r="H34" s="3">
        <v>26.6</v>
      </c>
      <c r="I34" s="3">
        <v>2428</v>
      </c>
      <c r="J34" s="3">
        <v>258.25</v>
      </c>
      <c r="K34" s="3">
        <v>729</v>
      </c>
      <c r="L34" s="3">
        <v>141.80000000000001</v>
      </c>
      <c r="M34" s="3">
        <v>7024</v>
      </c>
      <c r="N34" s="3">
        <v>72.73</v>
      </c>
      <c r="O34" s="3">
        <v>3585.5</v>
      </c>
      <c r="P34" s="3">
        <v>2680.12</v>
      </c>
    </row>
    <row r="35" spans="1:16">
      <c r="A35" s="2">
        <v>43697</v>
      </c>
      <c r="B35" s="3">
        <v>5326.5</v>
      </c>
      <c r="C35" s="3">
        <v>407.9</v>
      </c>
      <c r="D35" s="3">
        <v>231.54</v>
      </c>
      <c r="E35" s="3">
        <v>15150</v>
      </c>
      <c r="F35" s="3">
        <v>216</v>
      </c>
      <c r="G35" s="3">
        <v>1275.5999999999999</v>
      </c>
      <c r="H35" s="3">
        <v>26.05</v>
      </c>
      <c r="I35" s="3">
        <v>2438.4</v>
      </c>
      <c r="J35" s="3">
        <v>255.25</v>
      </c>
      <c r="K35" s="3">
        <v>721.1</v>
      </c>
      <c r="L35" s="3">
        <v>140</v>
      </c>
      <c r="M35" s="3">
        <v>7314</v>
      </c>
      <c r="N35" s="3">
        <v>70.55</v>
      </c>
      <c r="O35" s="3">
        <v>3584</v>
      </c>
      <c r="P35" s="3">
        <v>2672.84</v>
      </c>
    </row>
    <row r="36" spans="1:16">
      <c r="A36" s="2">
        <v>43704</v>
      </c>
      <c r="B36" s="3">
        <v>5086.5</v>
      </c>
      <c r="C36" s="3">
        <v>406.5</v>
      </c>
      <c r="D36" s="3">
        <v>227</v>
      </c>
      <c r="E36" s="3">
        <v>15386</v>
      </c>
      <c r="F36" s="3">
        <v>217.89</v>
      </c>
      <c r="G36" s="3">
        <v>1258.8</v>
      </c>
      <c r="H36" s="3">
        <v>26.1</v>
      </c>
      <c r="I36" s="3">
        <v>2429.8000000000002</v>
      </c>
      <c r="J36" s="3">
        <v>261.05</v>
      </c>
      <c r="K36" s="3">
        <v>720</v>
      </c>
      <c r="L36" s="3">
        <v>143.26</v>
      </c>
      <c r="M36" s="3">
        <v>7574</v>
      </c>
      <c r="N36" s="3">
        <v>71.81</v>
      </c>
      <c r="O36" s="3">
        <v>3525.5</v>
      </c>
      <c r="P36" s="3">
        <v>2659.35</v>
      </c>
    </row>
    <row r="37" spans="1:16">
      <c r="A37" s="2">
        <v>43711</v>
      </c>
      <c r="B37" s="3">
        <v>5419</v>
      </c>
      <c r="C37" s="3">
        <v>410.4</v>
      </c>
      <c r="D37" s="3">
        <v>231.02</v>
      </c>
      <c r="E37" s="3">
        <v>16340</v>
      </c>
      <c r="F37" s="3">
        <v>224</v>
      </c>
      <c r="G37" s="3">
        <v>1320</v>
      </c>
      <c r="H37" s="3">
        <v>35.5</v>
      </c>
      <c r="I37" s="3">
        <v>2487</v>
      </c>
      <c r="J37" s="3">
        <v>266.2</v>
      </c>
      <c r="K37" s="3">
        <v>746</v>
      </c>
      <c r="L37" s="3">
        <v>144</v>
      </c>
      <c r="M37" s="3">
        <v>7618.5</v>
      </c>
      <c r="N37" s="3">
        <v>75.02</v>
      </c>
      <c r="O37" s="3">
        <v>3624</v>
      </c>
      <c r="P37" s="3">
        <v>2774.2</v>
      </c>
    </row>
    <row r="38" spans="1:16">
      <c r="A38" s="2">
        <v>43718</v>
      </c>
      <c r="B38" s="3">
        <v>5476</v>
      </c>
      <c r="C38" s="3">
        <v>418</v>
      </c>
      <c r="D38" s="3">
        <v>233</v>
      </c>
      <c r="E38" s="3">
        <v>15944</v>
      </c>
      <c r="F38" s="3">
        <v>233.3</v>
      </c>
      <c r="G38" s="3">
        <v>1279</v>
      </c>
      <c r="H38" s="3">
        <v>33.590000000000003</v>
      </c>
      <c r="I38" s="3">
        <v>2450.1999999999998</v>
      </c>
      <c r="J38" s="3">
        <v>269</v>
      </c>
      <c r="K38" s="3">
        <v>746.7</v>
      </c>
      <c r="L38" s="3">
        <v>148.97999999999999</v>
      </c>
      <c r="M38" s="3">
        <v>7301</v>
      </c>
      <c r="N38" s="3">
        <v>75.2</v>
      </c>
      <c r="O38" s="3">
        <v>3575</v>
      </c>
      <c r="P38" s="3">
        <v>2787.52</v>
      </c>
    </row>
    <row r="39" spans="1:16">
      <c r="A39" s="2">
        <v>43725</v>
      </c>
      <c r="B39" s="3">
        <v>5472.5</v>
      </c>
      <c r="C39" s="3">
        <v>428.1</v>
      </c>
      <c r="D39" s="3">
        <v>233.58</v>
      </c>
      <c r="E39" s="3">
        <v>15830</v>
      </c>
      <c r="F39" s="3">
        <v>235.89</v>
      </c>
      <c r="G39" s="3">
        <v>1326</v>
      </c>
      <c r="H39" s="3">
        <v>36.46</v>
      </c>
      <c r="I39" s="3">
        <v>2438.4</v>
      </c>
      <c r="J39" s="3">
        <v>269.85000000000002</v>
      </c>
      <c r="K39" s="3">
        <v>756.1</v>
      </c>
      <c r="L39" s="3">
        <v>149.18</v>
      </c>
      <c r="M39" s="3">
        <v>7734</v>
      </c>
      <c r="N39" s="3">
        <v>77.05</v>
      </c>
      <c r="O39" s="3">
        <v>3650</v>
      </c>
      <c r="P39" s="3">
        <v>2820.86</v>
      </c>
    </row>
    <row r="40" spans="1:16">
      <c r="A40" s="2">
        <v>43732</v>
      </c>
      <c r="B40" s="3">
        <v>5337.5</v>
      </c>
      <c r="C40" s="3">
        <v>425.5</v>
      </c>
      <c r="D40" s="3">
        <v>227.7</v>
      </c>
      <c r="E40" s="3">
        <v>16096</v>
      </c>
      <c r="F40" s="3">
        <v>227.5</v>
      </c>
      <c r="G40" s="3">
        <v>1335</v>
      </c>
      <c r="H40" s="3">
        <v>34.950000000000003</v>
      </c>
      <c r="I40" s="3">
        <v>2301.4</v>
      </c>
      <c r="J40" s="3">
        <v>266.14999999999998</v>
      </c>
      <c r="K40" s="3">
        <v>734.3</v>
      </c>
      <c r="L40" s="3">
        <v>142.68</v>
      </c>
      <c r="M40" s="3">
        <v>7720.5</v>
      </c>
      <c r="N40" s="3">
        <v>72.36</v>
      </c>
      <c r="O40" s="3">
        <v>3562</v>
      </c>
      <c r="P40" s="3">
        <v>2754.53</v>
      </c>
    </row>
    <row r="41" spans="1:16">
      <c r="A41" s="2">
        <v>43739</v>
      </c>
      <c r="B41" s="3">
        <v>5530</v>
      </c>
      <c r="C41" s="3">
        <v>420.65</v>
      </c>
      <c r="D41" s="3">
        <v>226.49</v>
      </c>
      <c r="E41" s="3">
        <v>16720</v>
      </c>
      <c r="F41" s="3">
        <v>226.49</v>
      </c>
      <c r="G41" s="3">
        <v>1319</v>
      </c>
      <c r="H41" s="3">
        <v>35.99</v>
      </c>
      <c r="I41" s="3">
        <v>2287</v>
      </c>
      <c r="J41" s="3">
        <v>264.45</v>
      </c>
      <c r="K41" s="3">
        <v>694.9</v>
      </c>
      <c r="L41" s="3">
        <v>140.6</v>
      </c>
      <c r="M41" s="3">
        <v>7549</v>
      </c>
      <c r="N41" s="3">
        <v>74.349999999999994</v>
      </c>
      <c r="O41" s="3">
        <v>3540.5</v>
      </c>
      <c r="P41" s="3">
        <v>2758.83</v>
      </c>
    </row>
    <row r="42" spans="1:16">
      <c r="A42" s="2">
        <v>43746</v>
      </c>
      <c r="B42" s="3">
        <v>5320</v>
      </c>
      <c r="C42" s="3">
        <v>419.5</v>
      </c>
      <c r="D42" s="3">
        <v>223.2</v>
      </c>
      <c r="E42" s="3">
        <v>16030</v>
      </c>
      <c r="F42" s="3">
        <v>226.03</v>
      </c>
      <c r="G42" s="3">
        <v>1314</v>
      </c>
      <c r="H42" s="3">
        <v>36.090000000000003</v>
      </c>
      <c r="I42" s="3">
        <v>2295.1999999999998</v>
      </c>
      <c r="J42" s="3">
        <v>260.89999999999998</v>
      </c>
      <c r="K42" s="3">
        <v>688.5</v>
      </c>
      <c r="L42" s="3">
        <v>131.58000000000001</v>
      </c>
      <c r="M42" s="3">
        <v>7680</v>
      </c>
      <c r="N42" s="3">
        <v>71.8</v>
      </c>
      <c r="O42" s="3">
        <v>3292.5</v>
      </c>
      <c r="P42" s="3">
        <v>2707.89</v>
      </c>
    </row>
    <row r="43" spans="1:16">
      <c r="A43" s="2">
        <v>43753</v>
      </c>
      <c r="B43" s="3">
        <v>5601.5</v>
      </c>
      <c r="C43" s="3">
        <v>411.65</v>
      </c>
      <c r="D43" s="3">
        <v>226</v>
      </c>
      <c r="E43" s="3">
        <v>16022</v>
      </c>
      <c r="F43" s="3">
        <v>229.4</v>
      </c>
      <c r="G43" s="3">
        <v>1337</v>
      </c>
      <c r="H43" s="3">
        <v>35.96</v>
      </c>
      <c r="I43" s="3">
        <v>1986.6</v>
      </c>
      <c r="J43" s="3">
        <v>267.5</v>
      </c>
      <c r="K43" s="3">
        <v>700.8</v>
      </c>
      <c r="L43" s="3">
        <v>125.52</v>
      </c>
      <c r="M43" s="3">
        <v>7111</v>
      </c>
      <c r="N43" s="3">
        <v>69.900000000000006</v>
      </c>
      <c r="O43" s="3">
        <v>3215</v>
      </c>
      <c r="P43" s="3">
        <v>2715.26</v>
      </c>
    </row>
    <row r="44" spans="1:16">
      <c r="A44" s="2">
        <v>43760</v>
      </c>
      <c r="B44" s="3">
        <v>5860.5</v>
      </c>
      <c r="C44" s="3">
        <v>417.4</v>
      </c>
      <c r="D44" s="3">
        <v>235.36</v>
      </c>
      <c r="E44" s="3">
        <v>16462</v>
      </c>
      <c r="F44" s="3">
        <v>239.77</v>
      </c>
      <c r="G44" s="3">
        <v>1348</v>
      </c>
      <c r="H44" s="3">
        <v>36.729999999999997</v>
      </c>
      <c r="I44" s="3">
        <v>2054.6</v>
      </c>
      <c r="J44" s="3">
        <v>270.3</v>
      </c>
      <c r="K44" s="3">
        <v>738</v>
      </c>
      <c r="L44" s="3">
        <v>126.62</v>
      </c>
      <c r="M44" s="3">
        <v>7130</v>
      </c>
      <c r="N44" s="3">
        <v>72.34</v>
      </c>
      <c r="O44" s="3">
        <v>3230</v>
      </c>
      <c r="P44" s="3">
        <v>2802.23</v>
      </c>
    </row>
    <row r="45" spans="1:16">
      <c r="A45" s="2">
        <v>43767</v>
      </c>
      <c r="B45" s="3">
        <v>5820</v>
      </c>
      <c r="C45" s="3">
        <v>429.2</v>
      </c>
      <c r="D45" s="3">
        <v>253.1</v>
      </c>
      <c r="E45" s="3">
        <v>17948</v>
      </c>
      <c r="F45" s="3">
        <v>240.11</v>
      </c>
      <c r="G45" s="3">
        <v>1359.4</v>
      </c>
      <c r="H45" s="3">
        <v>44.55</v>
      </c>
      <c r="I45" s="3">
        <v>2134.4</v>
      </c>
      <c r="J45" s="3">
        <v>287.3</v>
      </c>
      <c r="K45" s="3">
        <v>752</v>
      </c>
      <c r="L45" s="3">
        <v>129.19999999999999</v>
      </c>
      <c r="M45" s="3">
        <v>7297</v>
      </c>
      <c r="N45" s="3">
        <v>71.67</v>
      </c>
      <c r="O45" s="3">
        <v>3211</v>
      </c>
      <c r="P45" s="3">
        <v>2886.48</v>
      </c>
    </row>
    <row r="46" spans="1:16">
      <c r="A46" s="2">
        <v>43774</v>
      </c>
      <c r="B46" s="3">
        <v>6008</v>
      </c>
      <c r="C46" s="3">
        <v>451.4</v>
      </c>
      <c r="D46" s="3">
        <v>263</v>
      </c>
      <c r="E46" s="3">
        <v>18140</v>
      </c>
      <c r="F46" s="3">
        <v>238.53</v>
      </c>
      <c r="G46" s="3">
        <v>1374.4</v>
      </c>
      <c r="H46" s="3">
        <v>46.12</v>
      </c>
      <c r="I46" s="3">
        <v>2171.4</v>
      </c>
      <c r="J46" s="3">
        <v>289.75</v>
      </c>
      <c r="K46" s="3">
        <v>773</v>
      </c>
      <c r="L46" s="3">
        <v>129.02000000000001</v>
      </c>
      <c r="M46" s="3">
        <v>7377</v>
      </c>
      <c r="N46" s="3">
        <v>74.48</v>
      </c>
      <c r="O46" s="3">
        <v>3346.5</v>
      </c>
      <c r="P46" s="3">
        <v>2949.55</v>
      </c>
    </row>
    <row r="47" spans="1:16">
      <c r="A47" s="2">
        <v>43781</v>
      </c>
      <c r="B47" s="3">
        <v>6033</v>
      </c>
      <c r="C47" s="3">
        <v>461.05</v>
      </c>
      <c r="D47" s="3">
        <v>257.25</v>
      </c>
      <c r="E47" s="3">
        <v>17642</v>
      </c>
      <c r="F47" s="3">
        <v>239.87</v>
      </c>
      <c r="G47" s="3">
        <v>1352.2</v>
      </c>
      <c r="H47" s="3">
        <v>47.93</v>
      </c>
      <c r="I47" s="3">
        <v>2184</v>
      </c>
      <c r="J47" s="3">
        <v>299.5</v>
      </c>
      <c r="K47" s="3">
        <v>777.4</v>
      </c>
      <c r="L47" s="3">
        <v>129.30000000000001</v>
      </c>
      <c r="M47" s="3">
        <v>7047.5</v>
      </c>
      <c r="N47" s="3">
        <v>77.2</v>
      </c>
      <c r="O47" s="3">
        <v>3320.5</v>
      </c>
      <c r="P47" s="3">
        <v>2951.16</v>
      </c>
    </row>
    <row r="48" spans="1:16">
      <c r="A48" s="2">
        <v>43788</v>
      </c>
      <c r="B48" s="3">
        <v>6090</v>
      </c>
      <c r="C48" s="3">
        <v>452.55</v>
      </c>
      <c r="D48" s="3">
        <v>248.01</v>
      </c>
      <c r="E48" s="3">
        <v>17592</v>
      </c>
      <c r="F48" s="3">
        <v>239.25</v>
      </c>
      <c r="G48" s="3">
        <v>1314.2</v>
      </c>
      <c r="H48" s="3">
        <v>46.8</v>
      </c>
      <c r="I48" s="3">
        <v>2510</v>
      </c>
      <c r="J48" s="3">
        <v>305.5</v>
      </c>
      <c r="K48" s="3">
        <v>760</v>
      </c>
      <c r="L48" s="3">
        <v>128.58000000000001</v>
      </c>
      <c r="M48" s="3">
        <v>6983.5</v>
      </c>
      <c r="N48" s="3">
        <v>76.22</v>
      </c>
      <c r="O48" s="3">
        <v>3334</v>
      </c>
      <c r="P48" s="3">
        <v>2941.69</v>
      </c>
    </row>
    <row r="49" spans="1:16">
      <c r="A49" s="2">
        <v>43795</v>
      </c>
      <c r="B49" s="3">
        <v>6060</v>
      </c>
      <c r="C49" s="3">
        <v>453</v>
      </c>
      <c r="D49" s="3">
        <v>254</v>
      </c>
      <c r="E49" s="3">
        <v>17240</v>
      </c>
      <c r="F49" s="3">
        <v>235</v>
      </c>
      <c r="G49" s="3">
        <v>1280</v>
      </c>
      <c r="H49" s="3">
        <v>45</v>
      </c>
      <c r="I49" s="3">
        <v>2635.8</v>
      </c>
      <c r="J49" s="3">
        <v>304.5</v>
      </c>
      <c r="K49" s="3">
        <v>747.1</v>
      </c>
      <c r="L49" s="3">
        <v>128.18</v>
      </c>
      <c r="M49" s="3">
        <v>6728.5</v>
      </c>
      <c r="N49" s="3">
        <v>77.53</v>
      </c>
      <c r="O49" s="3">
        <v>3241.5</v>
      </c>
      <c r="P49" s="3">
        <v>2930.62</v>
      </c>
    </row>
    <row r="50" spans="1:16">
      <c r="A50" s="2">
        <v>43802</v>
      </c>
      <c r="B50" s="3">
        <v>6040</v>
      </c>
      <c r="C50" s="3">
        <v>433</v>
      </c>
      <c r="D50" s="3">
        <v>247.93</v>
      </c>
      <c r="E50" s="3">
        <v>17304</v>
      </c>
      <c r="F50" s="3">
        <v>230.66</v>
      </c>
      <c r="G50" s="3">
        <v>1250</v>
      </c>
      <c r="H50" s="3">
        <v>42.54</v>
      </c>
      <c r="I50" s="3">
        <v>2599</v>
      </c>
      <c r="J50" s="3">
        <v>303.10000000000002</v>
      </c>
      <c r="K50" s="3">
        <v>734.2</v>
      </c>
      <c r="L50" s="3">
        <v>128.04</v>
      </c>
      <c r="M50" s="3">
        <v>6996</v>
      </c>
      <c r="N50" s="3">
        <v>75.8</v>
      </c>
      <c r="O50" s="3">
        <v>3180</v>
      </c>
      <c r="P50" s="3">
        <v>2883.48</v>
      </c>
    </row>
    <row r="51" spans="1:16">
      <c r="A51" s="2">
        <v>43809</v>
      </c>
      <c r="B51" s="3">
        <v>6095</v>
      </c>
      <c r="C51" s="3">
        <v>448.85</v>
      </c>
      <c r="D51" s="3">
        <v>246.9</v>
      </c>
      <c r="E51" s="3">
        <v>18478</v>
      </c>
      <c r="F51" s="3">
        <v>237.91</v>
      </c>
      <c r="G51" s="3">
        <v>1248.8</v>
      </c>
      <c r="H51" s="3">
        <v>43.39</v>
      </c>
      <c r="I51" s="3">
        <v>2588</v>
      </c>
      <c r="J51" s="3">
        <v>302.39999999999998</v>
      </c>
      <c r="K51" s="3">
        <v>751</v>
      </c>
      <c r="L51" s="3">
        <v>132.80000000000001</v>
      </c>
      <c r="M51" s="3">
        <v>6842.5</v>
      </c>
      <c r="N51" s="3">
        <v>81.150000000000006</v>
      </c>
      <c r="O51" s="3">
        <v>3234</v>
      </c>
      <c r="P51" s="3">
        <v>2932.4</v>
      </c>
    </row>
    <row r="52" spans="1:16">
      <c r="A52" s="2">
        <v>43816</v>
      </c>
      <c r="B52" s="3">
        <v>6226</v>
      </c>
      <c r="C52" s="3">
        <v>454.05</v>
      </c>
      <c r="D52" s="3">
        <v>252.05</v>
      </c>
      <c r="E52" s="3">
        <v>19504</v>
      </c>
      <c r="F52" s="3">
        <v>241.6</v>
      </c>
      <c r="G52" s="3">
        <v>1279.2</v>
      </c>
      <c r="H52" s="3">
        <v>48.3</v>
      </c>
      <c r="I52" s="3">
        <v>2660</v>
      </c>
      <c r="J52" s="3">
        <v>311.2</v>
      </c>
      <c r="K52" s="3">
        <v>791.2</v>
      </c>
      <c r="L52" s="3">
        <v>139.4</v>
      </c>
      <c r="M52" s="3">
        <v>6941</v>
      </c>
      <c r="N52" s="3">
        <v>81.739999999999995</v>
      </c>
      <c r="O52" s="3">
        <v>3272.5</v>
      </c>
      <c r="P52" s="3">
        <v>3013.29</v>
      </c>
    </row>
    <row r="53" spans="1:16">
      <c r="A53" s="2">
        <v>43823</v>
      </c>
      <c r="B53" s="3">
        <v>6080.5</v>
      </c>
      <c r="C53" s="3">
        <v>451.4</v>
      </c>
      <c r="D53" s="3">
        <v>254.87</v>
      </c>
      <c r="E53" s="3">
        <v>19630</v>
      </c>
      <c r="F53" s="3">
        <v>248.67</v>
      </c>
      <c r="G53" s="3">
        <v>1263.5999999999999</v>
      </c>
      <c r="H53" s="3">
        <v>52.2</v>
      </c>
      <c r="I53" s="3">
        <v>2688</v>
      </c>
      <c r="J53" s="3">
        <v>314</v>
      </c>
      <c r="K53" s="3">
        <v>781.5</v>
      </c>
      <c r="L53" s="3">
        <v>141.96</v>
      </c>
      <c r="M53" s="3">
        <v>6940.5</v>
      </c>
      <c r="N53" s="3">
        <v>83.34</v>
      </c>
      <c r="O53" s="3">
        <v>3371.5</v>
      </c>
      <c r="P53" s="3">
        <v>3030.59</v>
      </c>
    </row>
    <row r="54" spans="1:16">
      <c r="A54" s="2">
        <v>43830</v>
      </c>
      <c r="B54" s="3">
        <v>6169</v>
      </c>
      <c r="C54" s="3">
        <v>449.7</v>
      </c>
      <c r="D54" s="3">
        <v>256.39999999999998</v>
      </c>
      <c r="E54" s="3">
        <v>19102</v>
      </c>
      <c r="F54" s="3">
        <v>254.75</v>
      </c>
      <c r="G54" s="3">
        <v>1262</v>
      </c>
      <c r="H54" s="3">
        <v>50.47</v>
      </c>
      <c r="I54" s="3">
        <v>2697</v>
      </c>
      <c r="J54" s="3">
        <v>319.95</v>
      </c>
      <c r="K54" s="3">
        <v>759.7</v>
      </c>
      <c r="L54" s="3">
        <v>143.72</v>
      </c>
      <c r="M54" s="3">
        <v>7103.5</v>
      </c>
      <c r="N54" s="3">
        <v>84.32</v>
      </c>
      <c r="O54" s="3">
        <v>3425</v>
      </c>
      <c r="P54" s="3">
        <v>3045.87</v>
      </c>
    </row>
    <row r="55" spans="1:16">
      <c r="A55" s="2">
        <v>43837</v>
      </c>
      <c r="B55" s="3">
        <v>6382</v>
      </c>
      <c r="C55" s="3">
        <v>455.6</v>
      </c>
      <c r="D55" s="3">
        <v>256.55</v>
      </c>
      <c r="E55" s="3">
        <v>19588</v>
      </c>
      <c r="F55" s="3">
        <v>253.9</v>
      </c>
      <c r="G55" s="3">
        <v>1271</v>
      </c>
      <c r="H55" s="3">
        <v>52.2</v>
      </c>
      <c r="I55" s="3">
        <v>2672</v>
      </c>
      <c r="J55" s="3">
        <v>323.45</v>
      </c>
      <c r="K55" s="3">
        <v>776</v>
      </c>
      <c r="L55" s="3">
        <v>141.94</v>
      </c>
      <c r="M55" s="3">
        <v>7421.5</v>
      </c>
      <c r="N55" s="3">
        <v>85.24</v>
      </c>
      <c r="O55" s="3">
        <v>3416</v>
      </c>
      <c r="P55" s="3">
        <v>3078.87</v>
      </c>
    </row>
    <row r="56" spans="1:16">
      <c r="A56" s="2">
        <v>43844</v>
      </c>
      <c r="B56" s="3">
        <v>6520.5</v>
      </c>
      <c r="C56" s="3">
        <v>475.5</v>
      </c>
      <c r="D56" s="3">
        <v>250</v>
      </c>
      <c r="E56" s="3">
        <v>20000</v>
      </c>
      <c r="F56" s="3">
        <v>259.05</v>
      </c>
      <c r="G56" s="3">
        <v>1259</v>
      </c>
      <c r="H56" s="3">
        <v>53.9</v>
      </c>
      <c r="I56" s="3">
        <v>2685</v>
      </c>
      <c r="J56" s="3">
        <v>317.3</v>
      </c>
      <c r="K56" s="3">
        <v>811.6</v>
      </c>
      <c r="L56" s="3">
        <v>146.91999999999999</v>
      </c>
      <c r="M56" s="3">
        <v>7391</v>
      </c>
      <c r="N56" s="3">
        <v>90.02</v>
      </c>
      <c r="O56" s="3">
        <v>3339</v>
      </c>
      <c r="P56" s="3">
        <v>3129.77</v>
      </c>
    </row>
    <row r="57" spans="1:16">
      <c r="A57" s="2">
        <v>43851</v>
      </c>
      <c r="B57" s="3">
        <v>6708.5</v>
      </c>
      <c r="C57" s="3">
        <v>486.15</v>
      </c>
      <c r="D57" s="3">
        <v>252.99</v>
      </c>
      <c r="E57" s="3">
        <v>21450</v>
      </c>
      <c r="F57" s="3">
        <v>268.06</v>
      </c>
      <c r="G57" s="3">
        <v>1242</v>
      </c>
      <c r="H57" s="3">
        <v>52.04</v>
      </c>
      <c r="I57" s="3">
        <v>2770</v>
      </c>
      <c r="J57" s="3">
        <v>328.7</v>
      </c>
      <c r="K57" s="3">
        <v>825</v>
      </c>
      <c r="L57" s="3">
        <v>147.36000000000001</v>
      </c>
      <c r="M57" s="3">
        <v>7374.5</v>
      </c>
      <c r="N57" s="3">
        <v>90.87</v>
      </c>
      <c r="O57" s="3">
        <v>3840</v>
      </c>
      <c r="P57" s="3">
        <v>3209.22</v>
      </c>
    </row>
    <row r="58" spans="1:16">
      <c r="A58" s="2">
        <v>43858</v>
      </c>
      <c r="B58" s="3">
        <v>6650</v>
      </c>
      <c r="C58" s="3">
        <v>477.7</v>
      </c>
      <c r="D58" s="3">
        <v>235</v>
      </c>
      <c r="E58" s="3">
        <v>21282</v>
      </c>
      <c r="F58" s="3">
        <v>257.7</v>
      </c>
      <c r="G58" s="3">
        <v>1168.2</v>
      </c>
      <c r="H58" s="3">
        <v>47.4</v>
      </c>
      <c r="I58" s="3">
        <v>2799.8</v>
      </c>
      <c r="J58" s="3">
        <v>327.25</v>
      </c>
      <c r="K58" s="3">
        <v>779</v>
      </c>
      <c r="L58" s="3">
        <v>144.12</v>
      </c>
      <c r="M58" s="3">
        <v>7775</v>
      </c>
      <c r="N58" s="3">
        <v>85.53</v>
      </c>
      <c r="O58" s="3">
        <v>3751</v>
      </c>
      <c r="P58" s="3">
        <v>3113.1</v>
      </c>
    </row>
    <row r="59" spans="1:16">
      <c r="A59" s="2">
        <v>43865</v>
      </c>
      <c r="B59" s="3">
        <v>6500</v>
      </c>
      <c r="C59" s="3">
        <v>480</v>
      </c>
      <c r="D59" s="3">
        <v>230.5</v>
      </c>
      <c r="E59" s="3">
        <v>20898</v>
      </c>
      <c r="F59" s="3">
        <v>255.4</v>
      </c>
      <c r="G59" s="3">
        <v>1143.5999999999999</v>
      </c>
      <c r="H59" s="3">
        <v>46.71</v>
      </c>
      <c r="I59" s="3">
        <v>2990</v>
      </c>
      <c r="J59" s="3">
        <v>332.95</v>
      </c>
      <c r="K59" s="3">
        <v>764.3</v>
      </c>
      <c r="L59" s="3">
        <v>138.41999999999999</v>
      </c>
      <c r="M59" s="3">
        <v>7529</v>
      </c>
      <c r="N59" s="3">
        <v>82.7</v>
      </c>
      <c r="O59" s="3">
        <v>3750</v>
      </c>
      <c r="P59" s="3">
        <v>3097.6</v>
      </c>
    </row>
    <row r="60" spans="1:16">
      <c r="A60" s="2">
        <v>43872</v>
      </c>
      <c r="B60" s="3">
        <v>6397.5</v>
      </c>
      <c r="C60" s="3">
        <v>454.3</v>
      </c>
      <c r="D60" s="3">
        <v>233.9</v>
      </c>
      <c r="E60" s="3">
        <v>21910</v>
      </c>
      <c r="F60" s="3">
        <v>254.5</v>
      </c>
      <c r="G60" s="3">
        <v>1060</v>
      </c>
      <c r="H60" s="3">
        <v>47.73</v>
      </c>
      <c r="I60" s="3">
        <v>3085</v>
      </c>
      <c r="J60" s="3">
        <v>332.7</v>
      </c>
      <c r="K60" s="3">
        <v>753.7</v>
      </c>
      <c r="L60" s="3">
        <v>137.19999999999999</v>
      </c>
      <c r="M60" s="3">
        <v>7895.5</v>
      </c>
      <c r="N60" s="3">
        <v>82.18</v>
      </c>
      <c r="O60" s="3">
        <v>3575</v>
      </c>
      <c r="P60" s="3">
        <v>3097.58</v>
      </c>
    </row>
    <row r="61" spans="1:16">
      <c r="A61" s="2">
        <v>43879</v>
      </c>
      <c r="B61" s="3">
        <v>6378.5</v>
      </c>
      <c r="C61" s="3">
        <v>452.2</v>
      </c>
      <c r="D61" s="3">
        <v>230.5</v>
      </c>
      <c r="E61" s="3">
        <v>21818</v>
      </c>
      <c r="F61" s="3">
        <v>249.2</v>
      </c>
      <c r="G61" s="3">
        <v>1094.4000000000001</v>
      </c>
      <c r="H61" s="3">
        <v>46.7</v>
      </c>
      <c r="I61" s="3">
        <v>2937</v>
      </c>
      <c r="J61" s="3">
        <v>341.4</v>
      </c>
      <c r="K61" s="3">
        <v>750.8</v>
      </c>
      <c r="L61" s="3">
        <v>138.9</v>
      </c>
      <c r="M61" s="3">
        <v>8000</v>
      </c>
      <c r="N61" s="3">
        <v>80.5</v>
      </c>
      <c r="O61" s="3">
        <v>3620</v>
      </c>
      <c r="P61" s="3">
        <v>3074.05</v>
      </c>
    </row>
    <row r="62" spans="1:16">
      <c r="A62" s="2">
        <v>43886</v>
      </c>
      <c r="B62" s="3">
        <v>6165</v>
      </c>
      <c r="C62" s="3">
        <v>443.85</v>
      </c>
      <c r="D62" s="3">
        <v>224.68</v>
      </c>
      <c r="E62" s="3">
        <v>21554</v>
      </c>
      <c r="F62" s="3">
        <v>245.19</v>
      </c>
      <c r="G62" s="3">
        <v>1048</v>
      </c>
      <c r="H62" s="3">
        <v>44.8</v>
      </c>
      <c r="I62" s="3">
        <v>2681.8</v>
      </c>
      <c r="J62" s="3">
        <v>337.5</v>
      </c>
      <c r="K62" s="3">
        <v>721.4</v>
      </c>
      <c r="L62" s="3">
        <v>137.72</v>
      </c>
      <c r="M62" s="3">
        <v>8780</v>
      </c>
      <c r="N62" s="3">
        <v>80.2</v>
      </c>
      <c r="O62" s="3">
        <v>3503</v>
      </c>
      <c r="P62" s="3">
        <v>3002.68</v>
      </c>
    </row>
    <row r="63" spans="1:16">
      <c r="A63" s="2">
        <v>43893</v>
      </c>
      <c r="B63" s="3">
        <v>5782</v>
      </c>
      <c r="C63" s="3">
        <v>406</v>
      </c>
      <c r="D63" s="3">
        <v>201.48</v>
      </c>
      <c r="E63" s="3">
        <v>20714</v>
      </c>
      <c r="F63" s="3">
        <v>236.63</v>
      </c>
      <c r="G63" s="3">
        <v>1007.6</v>
      </c>
      <c r="H63" s="3">
        <v>39.049999999999997</v>
      </c>
      <c r="I63" s="3">
        <v>2723</v>
      </c>
      <c r="J63" s="3">
        <v>328.25</v>
      </c>
      <c r="K63" s="3">
        <v>682.7</v>
      </c>
      <c r="L63" s="3">
        <v>122.36</v>
      </c>
      <c r="M63" s="3">
        <v>8591</v>
      </c>
      <c r="N63" s="3">
        <v>70.819999999999993</v>
      </c>
      <c r="O63" s="3">
        <v>3150</v>
      </c>
      <c r="P63" s="3">
        <v>2821.37</v>
      </c>
    </row>
    <row r="64" spans="1:16">
      <c r="A64" s="2">
        <v>43900</v>
      </c>
      <c r="B64" s="3">
        <v>4549</v>
      </c>
      <c r="C64" s="3">
        <v>326.5</v>
      </c>
      <c r="D64" s="3">
        <v>171</v>
      </c>
      <c r="E64" s="3">
        <v>21230</v>
      </c>
      <c r="F64" s="3">
        <v>201.2</v>
      </c>
      <c r="G64" s="3">
        <v>963</v>
      </c>
      <c r="H64" s="3">
        <v>30.84</v>
      </c>
      <c r="I64" s="3">
        <v>2590</v>
      </c>
      <c r="J64" s="3">
        <v>294.8</v>
      </c>
      <c r="K64" s="3">
        <v>530</v>
      </c>
      <c r="L64" s="3">
        <v>118.04</v>
      </c>
      <c r="M64" s="3">
        <v>9381.5</v>
      </c>
      <c r="N64" s="3">
        <v>68.61</v>
      </c>
      <c r="O64" s="3">
        <v>2669.5</v>
      </c>
      <c r="P64" s="3">
        <v>2498.94</v>
      </c>
    </row>
    <row r="65" spans="1:16">
      <c r="A65" s="2">
        <v>43907</v>
      </c>
      <c r="B65" s="3">
        <v>4168.5</v>
      </c>
      <c r="C65" s="3">
        <v>249.15</v>
      </c>
      <c r="D65" s="3">
        <v>167</v>
      </c>
      <c r="E65" s="3">
        <v>17180</v>
      </c>
      <c r="F65" s="3">
        <v>184.01</v>
      </c>
      <c r="G65" s="3">
        <v>788.4</v>
      </c>
      <c r="H65" s="3">
        <v>26.33</v>
      </c>
      <c r="I65" s="3">
        <v>2425</v>
      </c>
      <c r="J65" s="3">
        <v>268.45</v>
      </c>
      <c r="K65" s="3">
        <v>422.1</v>
      </c>
      <c r="L65" s="3">
        <v>107.8</v>
      </c>
      <c r="M65" s="3">
        <v>8121</v>
      </c>
      <c r="N65" s="3">
        <v>58.98</v>
      </c>
      <c r="O65" s="3">
        <v>2765.5</v>
      </c>
      <c r="P65" s="3">
        <v>2224.7399999999998</v>
      </c>
    </row>
  </sheetData>
  <dataValidations count="1">
    <dataValidation allowBlank="1" showErrorMessage="1" promptTitle="TRAFO" prompt="$A$1:$O$65" sqref="A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U6"/>
  <sheetViews>
    <sheetView workbookViewId="0"/>
  </sheetViews>
  <sheetFormatPr defaultRowHeight="15"/>
  <sheetData>
    <row r="1" spans="1:281">
      <c r="A1" s="1" t="e">
        <f ca="1">Thomson.Reuters.AFOSpreadsheetFormulas.DSGRID("RS:LKO,RS:RSF,RS:GAZ,RS:GMK,RS:SBE,RS:NTV,RS:SNG,RS:YND,RS:MTO,RS:TAT,RS:NFM,RS:PYG,RS:ALR,RS:MGN","SAL1MN;SAL2MN;SAL3MN;SAL4MN;INC1MN;INC2MN;INC3MN;INC4MN;OPR1MN;OPR2MN;OPR3MN;OPR4MN;FCF1MN;FCF2MN;FCF3MN;FCF4MN;EBD1MN;EBD2MN;EBD3MN;EBD4MN","2020","","Y","RowHeader=true;ColHeader=true;DispSeriesDescription=false;YearlyTSFormat=false;QuarterlyTSFormat=false")</f>
        <v>#NAME?</v>
      </c>
      <c r="B1" s="1" t="s">
        <v>1</v>
      </c>
      <c r="C1" s="1" t="s">
        <v>2</v>
      </c>
      <c r="D1" s="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0</v>
      </c>
      <c r="K1" t="s">
        <v>0</v>
      </c>
      <c r="L1" t="s">
        <v>0</v>
      </c>
      <c r="M1" t="s">
        <v>0</v>
      </c>
      <c r="N1" t="s">
        <v>10</v>
      </c>
      <c r="O1" t="s">
        <v>11</v>
      </c>
      <c r="P1" t="s">
        <v>12</v>
      </c>
      <c r="Q1" t="s">
        <v>0</v>
      </c>
      <c r="R1" t="s">
        <v>35</v>
      </c>
      <c r="S1" t="s">
        <v>36</v>
      </c>
      <c r="T1" t="s">
        <v>37</v>
      </c>
      <c r="U1" t="s">
        <v>38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0</v>
      </c>
      <c r="AE1" t="s">
        <v>0</v>
      </c>
      <c r="AF1" t="s">
        <v>0</v>
      </c>
      <c r="AG1" t="s">
        <v>0</v>
      </c>
      <c r="AH1" t="s">
        <v>31</v>
      </c>
      <c r="AI1" t="s">
        <v>32</v>
      </c>
      <c r="AJ1" t="s">
        <v>33</v>
      </c>
      <c r="AK1" t="s">
        <v>0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0</v>
      </c>
      <c r="AY1" t="s">
        <v>0</v>
      </c>
      <c r="AZ1" t="s">
        <v>0</v>
      </c>
      <c r="BA1" t="s">
        <v>0</v>
      </c>
      <c r="BB1" t="s">
        <v>51</v>
      </c>
      <c r="BC1" t="s">
        <v>52</v>
      </c>
      <c r="BD1" t="s">
        <v>53</v>
      </c>
      <c r="BE1" t="s">
        <v>0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62</v>
      </c>
      <c r="BO1" t="s">
        <v>63</v>
      </c>
      <c r="BP1" t="s">
        <v>64</v>
      </c>
      <c r="BQ1" t="s">
        <v>65</v>
      </c>
      <c r="BR1" t="s">
        <v>0</v>
      </c>
      <c r="BS1" t="s">
        <v>0</v>
      </c>
      <c r="BT1" t="s">
        <v>0</v>
      </c>
      <c r="BU1" t="s">
        <v>0</v>
      </c>
      <c r="BV1" t="s">
        <v>66</v>
      </c>
      <c r="BW1" t="s">
        <v>67</v>
      </c>
      <c r="BX1" t="s">
        <v>68</v>
      </c>
      <c r="BY1" t="s">
        <v>0</v>
      </c>
      <c r="BZ1" t="s">
        <v>69</v>
      </c>
      <c r="CA1" t="s">
        <v>70</v>
      </c>
      <c r="CB1" t="s">
        <v>71</v>
      </c>
      <c r="CC1" t="s">
        <v>72</v>
      </c>
      <c r="CD1" t="s">
        <v>73</v>
      </c>
      <c r="CE1" t="s">
        <v>74</v>
      </c>
      <c r="CF1" t="s">
        <v>75</v>
      </c>
      <c r="CG1" t="s">
        <v>76</v>
      </c>
      <c r="CH1" t="s">
        <v>77</v>
      </c>
      <c r="CI1" t="s">
        <v>78</v>
      </c>
      <c r="CJ1" t="s">
        <v>79</v>
      </c>
      <c r="CK1" t="s">
        <v>80</v>
      </c>
      <c r="CL1" t="s">
        <v>0</v>
      </c>
      <c r="CM1" t="s">
        <v>0</v>
      </c>
      <c r="CN1" t="s">
        <v>0</v>
      </c>
      <c r="CO1" t="s">
        <v>0</v>
      </c>
      <c r="CP1" t="s">
        <v>0</v>
      </c>
      <c r="CQ1" t="s">
        <v>0</v>
      </c>
      <c r="CR1" t="s">
        <v>0</v>
      </c>
      <c r="CS1" t="s">
        <v>0</v>
      </c>
      <c r="CT1" t="s">
        <v>0</v>
      </c>
      <c r="CU1" t="s">
        <v>0</v>
      </c>
      <c r="CV1" t="s">
        <v>0</v>
      </c>
      <c r="CW1" t="s">
        <v>0</v>
      </c>
      <c r="CX1" t="s">
        <v>81</v>
      </c>
      <c r="CY1" t="s">
        <v>82</v>
      </c>
      <c r="CZ1" t="s">
        <v>83</v>
      </c>
      <c r="DA1" t="s">
        <v>84</v>
      </c>
      <c r="DB1" t="s">
        <v>85</v>
      </c>
      <c r="DC1" t="s">
        <v>86</v>
      </c>
      <c r="DD1" t="s">
        <v>87</v>
      </c>
      <c r="DE1" t="s">
        <v>88</v>
      </c>
      <c r="DF1" t="s">
        <v>0</v>
      </c>
      <c r="DG1" t="s">
        <v>0</v>
      </c>
      <c r="DH1" t="s">
        <v>0</v>
      </c>
      <c r="DI1" t="s">
        <v>0</v>
      </c>
      <c r="DJ1" t="s">
        <v>89</v>
      </c>
      <c r="DK1" t="s">
        <v>0</v>
      </c>
      <c r="DL1" t="s">
        <v>0</v>
      </c>
      <c r="DM1" t="s">
        <v>0</v>
      </c>
      <c r="DN1" t="s">
        <v>90</v>
      </c>
      <c r="DO1" t="s">
        <v>91</v>
      </c>
      <c r="DP1" t="s">
        <v>92</v>
      </c>
      <c r="DQ1" t="s">
        <v>93</v>
      </c>
      <c r="DR1" t="s">
        <v>94</v>
      </c>
      <c r="DS1" t="s">
        <v>95</v>
      </c>
      <c r="DT1" t="s">
        <v>96</v>
      </c>
      <c r="DU1" t="s">
        <v>97</v>
      </c>
      <c r="DV1" t="s">
        <v>98</v>
      </c>
      <c r="DW1" t="s">
        <v>99</v>
      </c>
      <c r="DX1" t="s">
        <v>100</v>
      </c>
      <c r="DY1" t="s">
        <v>101</v>
      </c>
      <c r="DZ1" t="s">
        <v>0</v>
      </c>
      <c r="EA1" t="s">
        <v>0</v>
      </c>
      <c r="EB1" t="s">
        <v>0</v>
      </c>
      <c r="EC1" t="s">
        <v>0</v>
      </c>
      <c r="ED1" t="s">
        <v>0</v>
      </c>
      <c r="EE1" t="s">
        <v>0</v>
      </c>
      <c r="EF1" t="s">
        <v>0</v>
      </c>
      <c r="EG1" t="s">
        <v>0</v>
      </c>
      <c r="EH1" t="s">
        <v>102</v>
      </c>
      <c r="EI1" t="s">
        <v>103</v>
      </c>
      <c r="EJ1" t="s">
        <v>104</v>
      </c>
      <c r="EK1" t="s">
        <v>105</v>
      </c>
      <c r="EL1" t="s">
        <v>106</v>
      </c>
      <c r="EM1" t="s">
        <v>107</v>
      </c>
      <c r="EN1" t="s">
        <v>108</v>
      </c>
      <c r="EO1" t="s">
        <v>109</v>
      </c>
      <c r="EP1" t="s">
        <v>110</v>
      </c>
      <c r="EQ1" t="s">
        <v>111</v>
      </c>
      <c r="ER1" t="s">
        <v>112</v>
      </c>
      <c r="ES1" t="s">
        <v>0</v>
      </c>
      <c r="ET1" t="s">
        <v>113</v>
      </c>
      <c r="EU1" t="s">
        <v>114</v>
      </c>
      <c r="EV1" t="s">
        <v>0</v>
      </c>
      <c r="EW1" t="s">
        <v>0</v>
      </c>
      <c r="EX1" t="s">
        <v>115</v>
      </c>
      <c r="EY1" t="s">
        <v>116</v>
      </c>
      <c r="EZ1" t="s">
        <v>0</v>
      </c>
      <c r="FA1" t="s">
        <v>0</v>
      </c>
      <c r="FB1" t="s">
        <v>117</v>
      </c>
      <c r="FC1" t="s">
        <v>118</v>
      </c>
      <c r="FD1" t="s">
        <v>119</v>
      </c>
      <c r="FE1" t="s">
        <v>120</v>
      </c>
      <c r="FF1" t="s">
        <v>121</v>
      </c>
      <c r="FG1" t="s">
        <v>122</v>
      </c>
      <c r="FH1" t="s">
        <v>123</v>
      </c>
      <c r="FI1" t="s">
        <v>124</v>
      </c>
      <c r="FJ1" t="s">
        <v>125</v>
      </c>
      <c r="FK1" t="s">
        <v>126</v>
      </c>
      <c r="FL1" t="s">
        <v>127</v>
      </c>
      <c r="FM1" t="s">
        <v>128</v>
      </c>
      <c r="FN1" t="s">
        <v>0</v>
      </c>
      <c r="FO1" t="s">
        <v>0</v>
      </c>
      <c r="FP1" t="s">
        <v>0</v>
      </c>
      <c r="FQ1" t="s">
        <v>0</v>
      </c>
      <c r="FR1" t="s">
        <v>129</v>
      </c>
      <c r="FS1" t="s">
        <v>130</v>
      </c>
      <c r="FT1" t="s">
        <v>131</v>
      </c>
      <c r="FU1" t="s">
        <v>0</v>
      </c>
      <c r="FV1" t="s">
        <v>132</v>
      </c>
      <c r="FW1" t="s">
        <v>133</v>
      </c>
      <c r="FX1" t="s">
        <v>134</v>
      </c>
      <c r="FY1" t="s">
        <v>135</v>
      </c>
      <c r="FZ1" t="s">
        <v>136</v>
      </c>
      <c r="GA1" t="s">
        <v>137</v>
      </c>
      <c r="GB1" t="s">
        <v>138</v>
      </c>
      <c r="GC1" t="s">
        <v>139</v>
      </c>
      <c r="GD1" t="s">
        <v>140</v>
      </c>
      <c r="GE1" t="s">
        <v>141</v>
      </c>
      <c r="GF1" t="s">
        <v>142</v>
      </c>
      <c r="GG1" t="s">
        <v>143</v>
      </c>
      <c r="GH1" t="s">
        <v>0</v>
      </c>
      <c r="GI1" t="s">
        <v>0</v>
      </c>
      <c r="GJ1" t="s">
        <v>0</v>
      </c>
      <c r="GK1" t="s">
        <v>0</v>
      </c>
      <c r="GL1" t="s">
        <v>144</v>
      </c>
      <c r="GM1" t="s">
        <v>145</v>
      </c>
      <c r="GN1" t="s">
        <v>146</v>
      </c>
      <c r="GO1" t="s">
        <v>0</v>
      </c>
      <c r="GP1" t="s">
        <v>147</v>
      </c>
      <c r="GQ1" t="s">
        <v>148</v>
      </c>
      <c r="GR1" t="s">
        <v>149</v>
      </c>
      <c r="GS1" t="s">
        <v>150</v>
      </c>
      <c r="GT1" t="s">
        <v>151</v>
      </c>
      <c r="GU1" t="s">
        <v>152</v>
      </c>
      <c r="GV1" t="s">
        <v>153</v>
      </c>
      <c r="GW1" t="s">
        <v>154</v>
      </c>
      <c r="GX1" t="s">
        <v>155</v>
      </c>
      <c r="GY1" t="s">
        <v>156</v>
      </c>
      <c r="GZ1" t="s">
        <v>157</v>
      </c>
      <c r="HA1" t="s">
        <v>158</v>
      </c>
      <c r="HB1" t="s">
        <v>0</v>
      </c>
      <c r="HC1" t="s">
        <v>0</v>
      </c>
      <c r="HD1" t="s">
        <v>0</v>
      </c>
      <c r="HE1" t="s">
        <v>0</v>
      </c>
      <c r="HF1" t="s">
        <v>0</v>
      </c>
      <c r="HG1" t="s">
        <v>0</v>
      </c>
      <c r="HH1" t="s">
        <v>0</v>
      </c>
      <c r="HI1" t="s">
        <v>0</v>
      </c>
      <c r="HJ1" t="s">
        <v>159</v>
      </c>
      <c r="HK1" t="s">
        <v>160</v>
      </c>
      <c r="HL1" t="s">
        <v>161</v>
      </c>
      <c r="HM1" t="s">
        <v>162</v>
      </c>
      <c r="HN1" t="s">
        <v>163</v>
      </c>
      <c r="HO1" t="s">
        <v>164</v>
      </c>
      <c r="HP1" t="s">
        <v>165</v>
      </c>
      <c r="HQ1" t="s">
        <v>166</v>
      </c>
      <c r="HR1" t="s">
        <v>167</v>
      </c>
      <c r="HS1" t="s">
        <v>168</v>
      </c>
      <c r="HT1" t="s">
        <v>169</v>
      </c>
      <c r="HU1" t="s">
        <v>170</v>
      </c>
      <c r="HV1" t="s">
        <v>0</v>
      </c>
      <c r="HW1" t="s">
        <v>0</v>
      </c>
      <c r="HX1" t="s">
        <v>0</v>
      </c>
      <c r="HY1" t="s">
        <v>0</v>
      </c>
      <c r="HZ1" t="s">
        <v>0</v>
      </c>
      <c r="IA1" t="s">
        <v>0</v>
      </c>
      <c r="IB1" t="s">
        <v>0</v>
      </c>
      <c r="IC1" t="s">
        <v>0</v>
      </c>
      <c r="ID1" t="s">
        <v>171</v>
      </c>
      <c r="IE1" t="s">
        <v>172</v>
      </c>
      <c r="IF1" t="s">
        <v>173</v>
      </c>
      <c r="IG1" t="s">
        <v>174</v>
      </c>
      <c r="IH1" t="s">
        <v>175</v>
      </c>
      <c r="II1" t="s">
        <v>176</v>
      </c>
      <c r="IJ1" t="s">
        <v>177</v>
      </c>
      <c r="IK1" t="s">
        <v>178</v>
      </c>
      <c r="IL1" t="s">
        <v>179</v>
      </c>
      <c r="IM1" t="s">
        <v>180</v>
      </c>
      <c r="IN1" t="s">
        <v>181</v>
      </c>
      <c r="IO1" t="s">
        <v>182</v>
      </c>
      <c r="IP1" t="s">
        <v>0</v>
      </c>
      <c r="IQ1" t="s">
        <v>0</v>
      </c>
      <c r="IR1" t="s">
        <v>0</v>
      </c>
      <c r="IS1" t="s">
        <v>0</v>
      </c>
      <c r="IT1" t="s">
        <v>183</v>
      </c>
      <c r="IU1" t="s">
        <v>184</v>
      </c>
      <c r="IV1" t="s">
        <v>185</v>
      </c>
      <c r="IW1" t="s">
        <v>0</v>
      </c>
      <c r="IX1" t="s">
        <v>186</v>
      </c>
      <c r="IY1" t="s">
        <v>187</v>
      </c>
      <c r="IZ1" t="s">
        <v>188</v>
      </c>
      <c r="JA1" t="s">
        <v>189</v>
      </c>
      <c r="JB1" t="s">
        <v>190</v>
      </c>
      <c r="JC1" t="s">
        <v>191</v>
      </c>
      <c r="JD1" t="s">
        <v>192</v>
      </c>
      <c r="JE1" t="s">
        <v>193</v>
      </c>
      <c r="JF1" t="s">
        <v>194</v>
      </c>
      <c r="JG1" t="s">
        <v>195</v>
      </c>
      <c r="JH1" t="s">
        <v>196</v>
      </c>
      <c r="JI1" t="s">
        <v>0</v>
      </c>
      <c r="JJ1" t="s">
        <v>197</v>
      </c>
      <c r="JK1" t="s">
        <v>0</v>
      </c>
      <c r="JL1" t="s">
        <v>0</v>
      </c>
      <c r="JM1" t="s">
        <v>0</v>
      </c>
      <c r="JN1" t="s">
        <v>0</v>
      </c>
      <c r="JO1" t="s">
        <v>0</v>
      </c>
      <c r="JP1" t="s">
        <v>0</v>
      </c>
      <c r="JQ1" t="s">
        <v>0</v>
      </c>
      <c r="JR1" t="s">
        <v>198</v>
      </c>
      <c r="JS1" t="s">
        <v>199</v>
      </c>
      <c r="JT1" t="s">
        <v>200</v>
      </c>
      <c r="JU1" t="s">
        <v>201</v>
      </c>
    </row>
    <row r="2" spans="1:281">
      <c r="A2" s="1">
        <v>2020</v>
      </c>
      <c r="B2" s="1">
        <v>91333.06</v>
      </c>
      <c r="C2" s="1">
        <v>88663</v>
      </c>
      <c r="D2" s="1">
        <v>103404.4</v>
      </c>
      <c r="E2">
        <v>107043.9</v>
      </c>
      <c r="F2">
        <v>6871.098</v>
      </c>
      <c r="G2">
        <v>6206.6369999999997</v>
      </c>
      <c r="H2">
        <v>7882.27</v>
      </c>
      <c r="I2">
        <v>10093.75</v>
      </c>
      <c r="J2" t="s">
        <v>5</v>
      </c>
      <c r="K2" t="s">
        <v>5</v>
      </c>
      <c r="L2" t="s">
        <v>5</v>
      </c>
      <c r="M2" t="s">
        <v>5</v>
      </c>
      <c r="N2">
        <v>8.4939999999999998</v>
      </c>
      <c r="O2">
        <v>7.625</v>
      </c>
      <c r="P2">
        <v>10.08</v>
      </c>
      <c r="Q2" t="s">
        <v>5</v>
      </c>
      <c r="R2">
        <v>14039.58</v>
      </c>
      <c r="S2">
        <v>12961.23</v>
      </c>
      <c r="T2">
        <v>15345.23</v>
      </c>
      <c r="U2">
        <v>17554.349999999999</v>
      </c>
      <c r="V2">
        <v>101269.3</v>
      </c>
      <c r="W2">
        <v>99228.44</v>
      </c>
      <c r="X2">
        <v>116864.6</v>
      </c>
      <c r="Y2">
        <v>122187.9</v>
      </c>
      <c r="Z2">
        <v>8616.4689999999991</v>
      </c>
      <c r="AA2">
        <v>7694.7420000000002</v>
      </c>
      <c r="AB2">
        <v>12219.45</v>
      </c>
      <c r="AC2">
        <v>14432.62</v>
      </c>
      <c r="AD2" t="s">
        <v>5</v>
      </c>
      <c r="AE2" t="s">
        <v>5</v>
      </c>
      <c r="AF2" t="s">
        <v>5</v>
      </c>
      <c r="AG2" t="s">
        <v>5</v>
      </c>
      <c r="AH2">
        <v>0.63200000000000001</v>
      </c>
      <c r="AI2">
        <v>0.78</v>
      </c>
      <c r="AJ2">
        <v>0.78</v>
      </c>
      <c r="AK2" t="s">
        <v>5</v>
      </c>
      <c r="AL2">
        <v>24835.68</v>
      </c>
      <c r="AM2">
        <v>24915.17</v>
      </c>
      <c r="AN2">
        <v>29019.17</v>
      </c>
      <c r="AO2">
        <v>30706.82</v>
      </c>
      <c r="AP2">
        <v>7940523</v>
      </c>
      <c r="AQ2">
        <v>7579637</v>
      </c>
      <c r="AR2">
        <v>7829327</v>
      </c>
      <c r="AS2">
        <v>8687191</v>
      </c>
      <c r="AT2">
        <v>1492754</v>
      </c>
      <c r="AU2">
        <v>966107.4</v>
      </c>
      <c r="AV2">
        <v>1055815</v>
      </c>
      <c r="AW2">
        <v>1132006</v>
      </c>
      <c r="AX2" t="s">
        <v>5</v>
      </c>
      <c r="AY2" t="s">
        <v>5</v>
      </c>
      <c r="AZ2" t="s">
        <v>5</v>
      </c>
      <c r="BA2" t="s">
        <v>5</v>
      </c>
      <c r="BB2">
        <v>3.9409999999999998</v>
      </c>
      <c r="BC2">
        <v>18.038</v>
      </c>
      <c r="BD2">
        <v>-0.79100000000000004</v>
      </c>
      <c r="BE2" t="s">
        <v>5</v>
      </c>
      <c r="BF2">
        <v>2145139</v>
      </c>
      <c r="BG2">
        <v>1994086</v>
      </c>
      <c r="BH2">
        <v>2055515</v>
      </c>
      <c r="BI2">
        <v>2307708</v>
      </c>
      <c r="BJ2">
        <v>14914.65</v>
      </c>
      <c r="BK2">
        <v>15029.91</v>
      </c>
      <c r="BL2">
        <v>14729</v>
      </c>
      <c r="BM2">
        <v>17653</v>
      </c>
      <c r="BN2">
        <v>6168.5510000000004</v>
      </c>
      <c r="BO2">
        <v>6017.2460000000001</v>
      </c>
      <c r="BP2">
        <v>5675.3320000000003</v>
      </c>
      <c r="BQ2">
        <v>8115</v>
      </c>
      <c r="BR2" t="s">
        <v>5</v>
      </c>
      <c r="BS2" t="s">
        <v>5</v>
      </c>
      <c r="BT2" t="s">
        <v>5</v>
      </c>
      <c r="BU2" t="s">
        <v>5</v>
      </c>
      <c r="BV2">
        <v>22.93</v>
      </c>
      <c r="BW2">
        <v>19.809999999999999</v>
      </c>
      <c r="BX2">
        <v>4.09</v>
      </c>
      <c r="BY2" t="s">
        <v>5</v>
      </c>
      <c r="BZ2">
        <v>9126.4380000000001</v>
      </c>
      <c r="CA2">
        <v>9056.2659999999996</v>
      </c>
      <c r="CB2">
        <v>8953.6679999999997</v>
      </c>
      <c r="CC2">
        <v>11718</v>
      </c>
      <c r="CD2">
        <v>2207389</v>
      </c>
      <c r="CE2">
        <v>2329856</v>
      </c>
      <c r="CF2">
        <v>2466605</v>
      </c>
      <c r="CG2">
        <v>2840000</v>
      </c>
      <c r="CH2">
        <v>930950.1</v>
      </c>
      <c r="CI2">
        <v>999184.1</v>
      </c>
      <c r="CJ2">
        <v>1051982</v>
      </c>
      <c r="CK2">
        <v>1269000</v>
      </c>
      <c r="CL2" t="s">
        <v>5</v>
      </c>
      <c r="CM2" t="s">
        <v>5</v>
      </c>
      <c r="CN2" t="s">
        <v>5</v>
      </c>
      <c r="CO2" t="s">
        <v>5</v>
      </c>
      <c r="CP2" t="s">
        <v>5</v>
      </c>
      <c r="CQ2" t="s">
        <v>202</v>
      </c>
      <c r="CR2" t="s">
        <v>202</v>
      </c>
      <c r="CS2" t="s">
        <v>202</v>
      </c>
      <c r="CT2" t="s">
        <v>5</v>
      </c>
      <c r="CU2" t="s">
        <v>5</v>
      </c>
      <c r="CV2" t="s">
        <v>5</v>
      </c>
      <c r="CW2" t="s">
        <v>202</v>
      </c>
      <c r="CX2">
        <v>840971.9</v>
      </c>
      <c r="CY2">
        <v>857163.8</v>
      </c>
      <c r="CZ2">
        <v>900304.5</v>
      </c>
      <c r="DA2">
        <v>909812</v>
      </c>
      <c r="DB2">
        <v>272384.3</v>
      </c>
      <c r="DC2">
        <v>333589.3</v>
      </c>
      <c r="DD2">
        <v>477377</v>
      </c>
      <c r="DE2">
        <v>1799916</v>
      </c>
      <c r="DF2" t="s">
        <v>5</v>
      </c>
      <c r="DG2" t="s">
        <v>5</v>
      </c>
      <c r="DH2" t="s">
        <v>5</v>
      </c>
      <c r="DI2" t="s">
        <v>5</v>
      </c>
      <c r="DJ2">
        <v>41.18</v>
      </c>
      <c r="DK2" t="s">
        <v>5</v>
      </c>
      <c r="DL2" t="s">
        <v>5</v>
      </c>
      <c r="DM2" t="s">
        <v>5</v>
      </c>
      <c r="DN2">
        <v>242837.4</v>
      </c>
      <c r="DO2">
        <v>255378</v>
      </c>
      <c r="DP2">
        <v>267087.8</v>
      </c>
      <c r="DQ2">
        <v>270385</v>
      </c>
      <c r="DR2">
        <v>21536.23</v>
      </c>
      <c r="DS2">
        <v>18860.13</v>
      </c>
      <c r="DT2">
        <v>17481.16</v>
      </c>
      <c r="DU2">
        <v>19277.22</v>
      </c>
      <c r="DV2">
        <v>3210.1460000000002</v>
      </c>
      <c r="DW2">
        <v>5082.91</v>
      </c>
      <c r="DX2">
        <v>3673.9209999999998</v>
      </c>
      <c r="DY2">
        <v>4112.6130000000003</v>
      </c>
      <c r="DZ2" t="s">
        <v>202</v>
      </c>
      <c r="EA2" t="s">
        <v>5</v>
      </c>
      <c r="EB2" t="s">
        <v>5</v>
      </c>
      <c r="EC2" t="s">
        <v>5</v>
      </c>
      <c r="ED2" t="s">
        <v>5</v>
      </c>
      <c r="EE2" t="s">
        <v>5</v>
      </c>
      <c r="EF2" t="s">
        <v>5</v>
      </c>
      <c r="EG2" t="s">
        <v>5</v>
      </c>
      <c r="EH2">
        <v>6125.2809999999999</v>
      </c>
      <c r="EI2">
        <v>4651.0780000000004</v>
      </c>
      <c r="EJ2">
        <v>4267.5659999999998</v>
      </c>
      <c r="EK2">
        <v>3928.62</v>
      </c>
      <c r="EL2">
        <v>228026.7</v>
      </c>
      <c r="EM2">
        <v>286145.40000000002</v>
      </c>
      <c r="EN2">
        <v>351755.4</v>
      </c>
      <c r="EO2">
        <v>459000</v>
      </c>
      <c r="EP2">
        <v>36584.81</v>
      </c>
      <c r="EQ2">
        <v>52440.7</v>
      </c>
      <c r="ER2">
        <v>64846.82</v>
      </c>
      <c r="ES2" t="s">
        <v>5</v>
      </c>
      <c r="ET2">
        <v>38950.519999999997</v>
      </c>
      <c r="EU2">
        <v>62897.91</v>
      </c>
      <c r="EV2" t="s">
        <v>5</v>
      </c>
      <c r="EW2" t="s">
        <v>5</v>
      </c>
      <c r="EX2">
        <v>115.2</v>
      </c>
      <c r="EY2">
        <v>188.37</v>
      </c>
      <c r="EZ2" t="s">
        <v>5</v>
      </c>
      <c r="FA2" t="s">
        <v>5</v>
      </c>
      <c r="FB2">
        <v>67099.06</v>
      </c>
      <c r="FC2">
        <v>91108.06</v>
      </c>
      <c r="FD2">
        <v>111076.8</v>
      </c>
      <c r="FE2">
        <v>152000</v>
      </c>
      <c r="FF2">
        <v>512302.6</v>
      </c>
      <c r="FG2">
        <v>526418.80000000005</v>
      </c>
      <c r="FH2">
        <v>529004.5</v>
      </c>
      <c r="FI2">
        <v>545307</v>
      </c>
      <c r="FJ2">
        <v>64240.49</v>
      </c>
      <c r="FK2">
        <v>69574.69</v>
      </c>
      <c r="FL2">
        <v>69978.5</v>
      </c>
      <c r="FM2">
        <v>73832.5</v>
      </c>
      <c r="FN2" t="s">
        <v>5</v>
      </c>
      <c r="FO2" t="s">
        <v>5</v>
      </c>
      <c r="FP2" t="s">
        <v>5</v>
      </c>
      <c r="FQ2" t="s">
        <v>5</v>
      </c>
      <c r="FR2">
        <v>66.430000000000007</v>
      </c>
      <c r="FS2">
        <v>73.41</v>
      </c>
      <c r="FT2">
        <v>80.459999999999994</v>
      </c>
      <c r="FU2" t="s">
        <v>5</v>
      </c>
      <c r="FV2">
        <v>226635.9</v>
      </c>
      <c r="FW2">
        <v>231104.2</v>
      </c>
      <c r="FX2">
        <v>232989</v>
      </c>
      <c r="FY2">
        <v>239406.5</v>
      </c>
      <c r="FZ2">
        <v>1005346</v>
      </c>
      <c r="GA2">
        <v>876885.8</v>
      </c>
      <c r="GB2">
        <v>930844.9</v>
      </c>
      <c r="GC2">
        <v>1111383</v>
      </c>
      <c r="GD2">
        <v>238400.7</v>
      </c>
      <c r="GE2">
        <v>201644.6</v>
      </c>
      <c r="GF2">
        <v>209984.1</v>
      </c>
      <c r="GG2">
        <v>256697.8</v>
      </c>
      <c r="GH2" t="s">
        <v>5</v>
      </c>
      <c r="GI2" t="s">
        <v>5</v>
      </c>
      <c r="GJ2" t="s">
        <v>5</v>
      </c>
      <c r="GK2" t="s">
        <v>5</v>
      </c>
      <c r="GL2">
        <v>84.355000000000004</v>
      </c>
      <c r="GM2">
        <v>54.508000000000003</v>
      </c>
      <c r="GN2">
        <v>87.754000000000005</v>
      </c>
      <c r="GO2" t="s">
        <v>5</v>
      </c>
      <c r="GP2">
        <v>337311.4</v>
      </c>
      <c r="GQ2">
        <v>297775.09999999998</v>
      </c>
      <c r="GR2">
        <v>311480.59999999998</v>
      </c>
      <c r="GS2">
        <v>358940.8</v>
      </c>
      <c r="GT2">
        <v>9900.2029999999995</v>
      </c>
      <c r="GU2">
        <v>10529.33</v>
      </c>
      <c r="GV2">
        <v>11156</v>
      </c>
      <c r="GW2">
        <v>11739</v>
      </c>
      <c r="GX2">
        <v>1290.472</v>
      </c>
      <c r="GY2">
        <v>1529</v>
      </c>
      <c r="GZ2">
        <v>1465</v>
      </c>
      <c r="HA2">
        <v>1673</v>
      </c>
      <c r="HB2" t="s">
        <v>5</v>
      </c>
      <c r="HC2" t="s">
        <v>5</v>
      </c>
      <c r="HD2" t="s">
        <v>202</v>
      </c>
      <c r="HE2" t="s">
        <v>202</v>
      </c>
      <c r="HF2" t="s">
        <v>5</v>
      </c>
      <c r="HG2" t="s">
        <v>5</v>
      </c>
      <c r="HH2" t="s">
        <v>5</v>
      </c>
      <c r="HI2" t="s">
        <v>5</v>
      </c>
      <c r="HJ2">
        <v>2322.2600000000002</v>
      </c>
      <c r="HK2">
        <v>2548.3330000000001</v>
      </c>
      <c r="HL2">
        <v>2534</v>
      </c>
      <c r="HM2">
        <v>2785</v>
      </c>
      <c r="HN2">
        <v>338180</v>
      </c>
      <c r="HO2">
        <v>370044.9</v>
      </c>
      <c r="HP2">
        <v>359470.2</v>
      </c>
      <c r="HQ2">
        <v>285012.3</v>
      </c>
      <c r="HR2">
        <v>147602.4</v>
      </c>
      <c r="HS2">
        <v>163618</v>
      </c>
      <c r="HT2">
        <v>153337.1</v>
      </c>
      <c r="HU2">
        <v>109032.6</v>
      </c>
      <c r="HV2" t="s">
        <v>5</v>
      </c>
      <c r="HW2" t="s">
        <v>5</v>
      </c>
      <c r="HX2" t="s">
        <v>5</v>
      </c>
      <c r="HY2" t="s">
        <v>202</v>
      </c>
      <c r="HZ2" t="s">
        <v>202</v>
      </c>
      <c r="IA2" t="s">
        <v>202</v>
      </c>
      <c r="IB2" t="s">
        <v>202</v>
      </c>
      <c r="IC2" t="s">
        <v>202</v>
      </c>
      <c r="ID2">
        <v>224925.9</v>
      </c>
      <c r="IE2">
        <v>248835.6</v>
      </c>
      <c r="IF2">
        <v>238778.4</v>
      </c>
      <c r="IG2">
        <v>175230.9</v>
      </c>
      <c r="IH2">
        <v>259018.1</v>
      </c>
      <c r="II2">
        <v>279517.8</v>
      </c>
      <c r="IJ2">
        <v>282009.3</v>
      </c>
      <c r="IK2">
        <v>292208.5</v>
      </c>
      <c r="IL2">
        <v>67023.31</v>
      </c>
      <c r="IM2">
        <v>75302.38</v>
      </c>
      <c r="IN2">
        <v>77513.56</v>
      </c>
      <c r="IO2">
        <v>79719.5</v>
      </c>
      <c r="IP2" t="s">
        <v>5</v>
      </c>
      <c r="IQ2" t="s">
        <v>5</v>
      </c>
      <c r="IR2" t="s">
        <v>5</v>
      </c>
      <c r="IS2" t="s">
        <v>5</v>
      </c>
      <c r="IT2">
        <v>10.728</v>
      </c>
      <c r="IU2">
        <v>10.734</v>
      </c>
      <c r="IV2">
        <v>10.86</v>
      </c>
      <c r="IW2" t="s">
        <v>5</v>
      </c>
      <c r="IX2">
        <v>112403.8</v>
      </c>
      <c r="IY2">
        <v>122824.3</v>
      </c>
      <c r="IZ2">
        <v>124557.2</v>
      </c>
      <c r="JA2">
        <v>128358</v>
      </c>
      <c r="JB2">
        <v>1498016</v>
      </c>
      <c r="JC2">
        <v>1632964</v>
      </c>
      <c r="JD2">
        <v>1762374</v>
      </c>
      <c r="JE2">
        <v>1878864</v>
      </c>
      <c r="JF2">
        <v>26692.89</v>
      </c>
      <c r="JG2">
        <v>30304.19</v>
      </c>
      <c r="JH2">
        <v>32544.41</v>
      </c>
      <c r="JI2" t="s">
        <v>5</v>
      </c>
      <c r="JJ2">
        <v>513.71400000000006</v>
      </c>
      <c r="JK2" t="s">
        <v>5</v>
      </c>
      <c r="JL2" t="s">
        <v>5</v>
      </c>
      <c r="JM2" t="s">
        <v>5</v>
      </c>
      <c r="JN2" t="s">
        <v>5</v>
      </c>
      <c r="JO2" t="s">
        <v>5</v>
      </c>
      <c r="JP2" t="s">
        <v>5</v>
      </c>
      <c r="JQ2" t="s">
        <v>5</v>
      </c>
      <c r="JR2">
        <v>121396.6</v>
      </c>
      <c r="JS2">
        <v>130704.4</v>
      </c>
      <c r="JT2">
        <v>160921.5</v>
      </c>
      <c r="JU2">
        <v>110958</v>
      </c>
    </row>
    <row r="3" spans="1:281">
      <c r="A3" s="1"/>
      <c r="B3" s="1"/>
      <c r="C3" s="1"/>
      <c r="D3" s="1"/>
    </row>
    <row r="4" spans="1:281">
      <c r="A4" s="1"/>
      <c r="B4" s="1"/>
      <c r="C4" s="1"/>
      <c r="D4" s="1"/>
    </row>
    <row r="5" spans="1:281">
      <c r="A5" s="1"/>
      <c r="B5" s="1"/>
      <c r="C5" s="1"/>
      <c r="D5" s="1"/>
    </row>
    <row r="6" spans="1:281">
      <c r="A6" s="1"/>
    </row>
  </sheetData>
  <dataValidations count="1">
    <dataValidation allowBlank="1" showErrorMessage="1" promptTitle="TRAFO" prompt="$A$1:$JU$2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Финансовые прогнозы</vt:lpstr>
      <vt:lpstr>price daily</vt:lpstr>
      <vt:lpstr>price weekly</vt:lpstr>
      <vt:lpstr>формула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tomtosov</dc:creator>
  <cp:lastModifiedBy>Тамара Теплова</cp:lastModifiedBy>
  <dcterms:created xsi:type="dcterms:W3CDTF">2015-06-05T18:19:34Z</dcterms:created>
  <dcterms:modified xsi:type="dcterms:W3CDTF">2020-03-25T20:48:57Z</dcterms:modified>
</cp:coreProperties>
</file>